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9690" windowHeight="5130" activeTab="0"/>
  </bookViews>
  <sheets>
    <sheet name="прил 1" sheetId="1" r:id="rId1"/>
  </sheets>
  <definedNames>
    <definedName name="_xlnm.Print_Area" localSheetId="0">'прил 1'!$A$1:$H$143</definedName>
  </definedNames>
  <calcPr fullCalcOnLoad="1"/>
</workbook>
</file>

<file path=xl/sharedStrings.xml><?xml version="1.0" encoding="utf-8"?>
<sst xmlns="http://schemas.openxmlformats.org/spreadsheetml/2006/main" count="254" uniqueCount="229">
  <si>
    <t>1 01 00000 00 0000 000</t>
  </si>
  <si>
    <t>1 01 01000 00 0000 110</t>
  </si>
  <si>
    <t>1 01 01010 00 0000 110</t>
  </si>
  <si>
    <t>1 01 02000 01 0000 110</t>
  </si>
  <si>
    <t>Налог на доходы физических лиц</t>
  </si>
  <si>
    <t>1 05 00000 00 0000 000</t>
  </si>
  <si>
    <t xml:space="preserve">Единый налог на вмененный доход для отдельных видов деятельности </t>
  </si>
  <si>
    <t>1 06 00000 00 0000 000</t>
  </si>
  <si>
    <t>1 06 02000 02 0000 110</t>
  </si>
  <si>
    <t>Налог на имущество организаций</t>
  </si>
  <si>
    <t>1 07 00000 00 0000 000</t>
  </si>
  <si>
    <t>Налог на добычу общераспространенных полезных ископаемых</t>
  </si>
  <si>
    <t>1 12 00000 00 0000 000</t>
  </si>
  <si>
    <t>Плата за негативное воздействие на окружающую среду</t>
  </si>
  <si>
    <t>Налог на прибыль организаций</t>
  </si>
  <si>
    <t>1 08 00000 00 0000 000</t>
  </si>
  <si>
    <t>Платежи при пользовании природными ресурсами</t>
  </si>
  <si>
    <t>Наименование доходов</t>
  </si>
  <si>
    <t>тыс.руб.</t>
  </si>
  <si>
    <t>1 00 00000 00 0000 000</t>
  </si>
  <si>
    <t>Налоги на имущество</t>
  </si>
  <si>
    <t>Налоги, сборы и регулируемые платежи за пользование природными ресурсами</t>
  </si>
  <si>
    <t xml:space="preserve">Государственная пошлина </t>
  </si>
  <si>
    <t>1 16 00000 00 0000 000</t>
  </si>
  <si>
    <t>Штрафы, санкции, возмещение ущерба</t>
  </si>
  <si>
    <t>1 08 03010 01 0000 110</t>
  </si>
  <si>
    <t xml:space="preserve"> Налог на прибыль организаций, зачисляемый в бюджеты субъектов РФ</t>
  </si>
  <si>
    <t>Единый сельскохозяйственный налог</t>
  </si>
  <si>
    <t>Налоги на совокупный доход</t>
  </si>
  <si>
    <t>1 11 00000 00 0000 000</t>
  </si>
  <si>
    <t>1 01 01012 02 0000 110</t>
  </si>
  <si>
    <t xml:space="preserve">1 05 01000 00 0000 110   </t>
  </si>
  <si>
    <t>1 06 02010 02 0000 110</t>
  </si>
  <si>
    <t>1 07 01020 01 0000 110</t>
  </si>
  <si>
    <t>1 16 90000 00 0000 140</t>
  </si>
  <si>
    <t>1 08 07140 01 0000 110</t>
  </si>
  <si>
    <t>1 12 01000 01 0000 120</t>
  </si>
  <si>
    <t>Налоговые доходы</t>
  </si>
  <si>
    <t>Неналоговые доходы</t>
  </si>
  <si>
    <t>1 16 90050 05 0000 140</t>
  </si>
  <si>
    <t>2 00 00000 00 0000 000</t>
  </si>
  <si>
    <t>2 02 00000 00 0000 000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</si>
  <si>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</si>
  <si>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</si>
  <si>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2 02 03024 05 0000 151</t>
  </si>
  <si>
    <t>НАЛОГОВЫЕ И НЕНАЛОГОВЫЕ ДОХОДЫ</t>
  </si>
  <si>
    <t>1 07 01000 01 0000 110</t>
  </si>
  <si>
    <t>Налог на добычу полезных ископаемых</t>
  </si>
  <si>
    <t>1 08 03000 01 0000 110</t>
  </si>
  <si>
    <t>1 08 07000 01 0000 110</t>
  </si>
  <si>
    <t>1 11 05010 00 0000 120</t>
  </si>
  <si>
    <t>ВСЕГО ДОХОДОВ</t>
  </si>
  <si>
    <t>8 90 00000 00 0000 000</t>
  </si>
  <si>
    <t>Поступление доходов в бюджет</t>
  </si>
  <si>
    <t>субвенция на осуществление полномочий по обеспечению жильем детей-сирот и детей, оставшихся без попечения родителей, а также детей, находящихся под опекой и попечительством</t>
  </si>
  <si>
    <t>1 14 00000 00 0000 000</t>
  </si>
  <si>
    <t>Доходы от продажи материальных и нематериальных активов</t>
  </si>
  <si>
    <t>Безвозмездные поступления от других бюджетов бюджетной системы РФ</t>
  </si>
  <si>
    <t>Код бюджетной классификации доходов муниципального образования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</si>
  <si>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</si>
  <si>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Налоги на прибыль, доходы</t>
  </si>
  <si>
    <t xml:space="preserve">Налог, взимаемый с налогоплательщиков, выбравших в качестве объекта налогообложения доходы 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</si>
  <si>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</si>
  <si>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</si>
  <si>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</si>
  <si>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поступления от денежных взысканий (штрафов) и иных сумм в возмещение  ущерба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</si>
  <si>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</si>
  <si>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</si>
  <si>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</si>
  <si>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РФ</t>
  </si>
  <si>
    <t>Субвенция местным бюджетам на выполнение государственных полномочий по реализации государственного стандарта общего образования в общеобразовательных учреждениях района</t>
  </si>
  <si>
    <t>1 05 01011 01 0000 110</t>
  </si>
  <si>
    <t>1 05 01021 01 0000 110</t>
  </si>
  <si>
    <t>1 05 02010 02 0000 110</t>
  </si>
  <si>
    <t>1 05 03010 01 0000 110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</si>
  <si>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</si>
  <si>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2 02 04025 05 0000 151</t>
  </si>
  <si>
    <t>Межбюджетные трансферты, передаваемые БМР на комплектование книжных фондов библиотек муниципальных образований</t>
  </si>
  <si>
    <t>Иные межбюджетные трансферты</t>
  </si>
  <si>
    <t xml:space="preserve">2 02 03021 05 0000 151 </t>
  </si>
  <si>
    <t>Субвенции бюджетам муниципальных районов на ежемесячное денежное вознаграждение за классное руководство</t>
  </si>
  <si>
    <t>2 02 03 002 05 0000 151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</si>
  <si>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</si>
  <si>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</si>
  <si>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</si>
  <si>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</si>
  <si>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</si>
  <si>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</si>
  <si>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</si>
  <si>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</si>
  <si>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1 05 03020 01 0000 110</t>
  </si>
  <si>
    <t>Единый сельскохозяйственный налог (за налоговый периоды, истекшие до 1 января 2011 года)</t>
  </si>
  <si>
    <t>1 05 03000 01 0000 110</t>
  </si>
  <si>
    <t>1 05 01020 01 0000 110</t>
  </si>
  <si>
    <t>1 05 01010 01 0000 110</t>
  </si>
  <si>
    <t>Субсидии бюджетам субъектов Российской Федерации  и муниципальных образований (межбюджетные субсидии)</t>
  </si>
  <si>
    <t>Прочие субсидии бюджетам муниципальных районов</t>
  </si>
  <si>
    <t>2 02 04014 05 0000 151</t>
  </si>
  <si>
    <t>Межбюджетные трансферты, передаваемые БМР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</si>
  <si>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2 02 02085 05 0001 151</t>
  </si>
  <si>
    <t>Федеральный бюджет (Белое)</t>
  </si>
  <si>
    <t>Республиканский  бюджет (Белое)</t>
  </si>
  <si>
    <t>Субсидии БМР  на осуществление мероприятий по обеспечению жильем граждан Российской Федерации проживающих в сельской местности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</si>
  <si>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</si>
  <si>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</si>
  <si>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</si>
  <si>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</si>
  <si>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</si>
  <si>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</si>
  <si>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муниципальных районов</t>
  </si>
  <si>
    <t>1 05 01050 01 0000 110</t>
  </si>
  <si>
    <t>Минимальный налог, зачисляемый в бюджет субъектов РФ</t>
  </si>
  <si>
    <t>1 13 00000 00 0000 000</t>
  </si>
  <si>
    <t>Доходы от оказания платных услуг (работ) и компенсации затрат государства</t>
  </si>
  <si>
    <t>1 11 05030 00 0000 120</t>
  </si>
  <si>
    <t>Доходы от сдачи в аренду имущества находящегося в оперативном управлении органов государственной власти,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</si>
  <si>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 xml:space="preserve">1 11 05035 05 0000 120 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</si>
  <si>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</si>
  <si>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</si>
  <si>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</si>
  <si>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1 01 02010 00 0000 110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</si>
  <si>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</si>
  <si>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</si>
  <si>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</si>
  <si>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</si>
  <si>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</si>
  <si>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</si>
  <si>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</si>
  <si>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</si>
  <si>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</si>
  <si>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</si>
  <si>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</si>
  <si>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</si>
  <si>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1 13 02995 05 0000 130</t>
  </si>
  <si>
    <t>Прочие доходы от компенсации затрат  бюджетов муниципальных районов</t>
  </si>
  <si>
    <t>1 16 03010  01 6000 140</t>
  </si>
  <si>
    <t>1 16 03000 00 0000 140</t>
  </si>
  <si>
    <t>Денежные взыскания (штрафы) за нарушение законодательства о налогах и сборах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</si>
  <si>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</si>
  <si>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1 05 01050 00 0000 000</t>
  </si>
  <si>
    <t xml:space="preserve"> МО "Красногвардейский район"</t>
  </si>
  <si>
    <t>Субвенции местным бюджетам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</si>
  <si>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местным бюджетам на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</si>
  <si>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Совета народных депутатов </t>
  </si>
  <si>
    <t>Субсидии бюджетам муниципальных районов на реализацию федеральных целевых программ</t>
  </si>
  <si>
    <t>"Защита населения и территорий от ЧС" (комплекс"Безопасный город")</t>
  </si>
  <si>
    <t>"Развитие транспортной системы" (эксплуатация техгических средств"Повышение безопасности ДД")</t>
  </si>
  <si>
    <t xml:space="preserve">Субвенция местным бюджетам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</si>
  <si>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на осуществление государственных полномочий в сфере административных правоотношений</t>
  </si>
  <si>
    <t>Субвенции, предоставляемые местным бюджетам для выплаты компенсации за работу по подготовке и проведению ЕГЭ педагогическим работникам муниципальных образовательных организаций, участвующих в проведении ЕГЭ</t>
  </si>
  <si>
    <t>Субвенции местным бюджетам на выполнение государственных полномочий Республики Адыгея по социальной поддержке детей-сирот, детей, оставшихся без попечения родителей (возмещение транспортных расходов)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</si>
  <si>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статьями 129</t>
    </r>
    <r>
      <rPr>
        <vertAlign val="super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135</t>
    </r>
    <r>
      <rPr>
        <vertAlign val="superscript"/>
        <sz val="11"/>
        <rFont val="Times New Roman"/>
        <family val="1"/>
      </rPr>
      <t>2</t>
    </r>
    <r>
      <rPr>
        <b/>
        <i/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</si>
  <si>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Дотации бюджетам бюджетной системы Российской Федерации</t>
  </si>
  <si>
    <t>2 02 20051 05 0000 151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</si>
  <si>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</si>
  <si>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</si>
  <si>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</si>
  <si>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1 16 28000 01 0000 140</t>
  </si>
  <si>
    <t>Денежные взыскания 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</si>
  <si>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1 16 30030 01 6000 140</t>
  </si>
  <si>
    <t>1 16 43 000 01 6000 140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</si>
  <si>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</si>
  <si>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1 11 05013 05 0000 120</t>
  </si>
  <si>
    <t>1 14 06013 05 0000 430</t>
  </si>
  <si>
    <t>Субвенции бюджетам муниципальных районов на осуществление передаваемых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</si>
  <si>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на выполнение передаваемых полномочий субъектов РФ по выплате ежемесячного вознаграждения и ежемесячного дополнительного вознаграждения приемным родителям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</si>
  <si>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</si>
  <si>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</si>
  <si>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за административные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</si>
  <si>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</si>
  <si>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</si>
  <si>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</si>
  <si>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2 02 10000 00 0000 150</t>
  </si>
  <si>
    <t>2 02 15001 05 0000 150</t>
  </si>
  <si>
    <t>2 02 15009 05 0000 150</t>
  </si>
  <si>
    <t>2 02 20000 00 0000 150</t>
  </si>
  <si>
    <t>2 02 29999 05 0000 150</t>
  </si>
  <si>
    <t>2 02 25097 05 0000 150</t>
  </si>
  <si>
    <t>2 02 30000 00 0000 150</t>
  </si>
  <si>
    <t>2 02 35118 05 0000 150</t>
  </si>
  <si>
    <t>2 02 30024 05 0000 150</t>
  </si>
  <si>
    <t xml:space="preserve">2 02 30027 05 0000 150 </t>
  </si>
  <si>
    <t>2 02 35082 05 0000 150</t>
  </si>
  <si>
    <t xml:space="preserve">2 02 30029 05 0000 150 </t>
  </si>
  <si>
    <t>2 07 05000 05 0000 150</t>
  </si>
  <si>
    <t>2 07 05 020 05 0000 150</t>
  </si>
  <si>
    <t>Субсидии бюджетам муниципальных районов на реализацию мероприятий, 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</si>
  <si>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2 02 25555 05 0000 150</t>
  </si>
  <si>
    <t>2 02 25027 05 0000 150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</si>
  <si>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</si>
  <si>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</si>
  <si>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</si>
  <si>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Субвенции местным бюджетам  на осуществление отдельных государственных полномочий Республики Адыгея по опеке и попечительству в отношении несовершеннолетних лиц</t>
  </si>
  <si>
    <t>Субвенции местным бюджетам на осуществление государственных полномочий  Республики Адыгея по образованию и организации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</si>
  <si>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</si>
  <si>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2 02 49999 05 0000 150</t>
  </si>
  <si>
    <t>2 02 40000 00 0000 150</t>
  </si>
  <si>
    <t>Субсидии бюджетам муниципальных районов на государственную поддержку отрасли культуры</t>
  </si>
  <si>
    <t>Субсидии бюджетам муниципальных районов на поддержку отрасли культуры (государственная поддержка лучших сельских учреждений культуры)</t>
  </si>
  <si>
    <t>Субсидии бюджетам муниципальных районов на поддержку отрасли культуры (комплектование книжных фондов библиотек)</t>
  </si>
  <si>
    <t xml:space="preserve">2 02 25519 05 0000 150 </t>
  </si>
  <si>
    <t>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</si>
  <si>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</si>
  <si>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</si>
  <si>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</si>
  <si>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</si>
  <si>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</si>
  <si>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з/п</t>
  </si>
  <si>
    <t>предпоч.и почтов расход</t>
  </si>
  <si>
    <t>эксплуат тех средств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</si>
  <si>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</si>
  <si>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                                                              Приложение № 2 к решению</t>
  </si>
  <si>
    <t>2021 год</t>
  </si>
  <si>
    <t>2022 год</t>
  </si>
  <si>
    <t>Субвенции сельским поселениям на выравнивание бюджетной обеспеченности из республиканского бюджета Республики Адыгея</t>
  </si>
  <si>
    <t>2 02 27139 05 0000 150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</si>
  <si>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</si>
  <si>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нанесение имен погибших при защите Отечества на мемориальные сооружения воинских захоронений по месту захоронения</t>
  </si>
  <si>
    <t>Субсидии бюджетам муниципальных районов на реализацию программ формирования современной городской среды</t>
  </si>
  <si>
    <t>202 25497 05 0000 150</t>
  </si>
  <si>
    <t xml:space="preserve">муниципального образования "Красногвардейский район" </t>
  </si>
  <si>
    <t>на плановый период 2021 и 2022 годов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</si>
  <si>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</si>
  <si>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восстановление (ремонт, реставрация, благоустройство)</t>
  </si>
  <si>
    <t>Субвенции бюджетам муниципальных районов на выполнение передаваемых полномочий субъектов РФ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 на содержание детей, оставшихся без попечения родителей)</t>
  </si>
  <si>
    <t>от 18.12.2019 г. № 106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</si>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</sst>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</numFmts>
  <fonts count="5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top"/>
    </xf>
    <xf numFmtId="0" fontId="53" fillId="0" borderId="10" xfId="0" applyFont="1" applyFill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78" fontId="1" fillId="0" borderId="1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78" fontId="5" fillId="0" borderId="0" xfId="0" applyNumberFormat="1" applyFont="1" applyAlignment="1">
      <alignment/>
    </xf>
    <xf numFmtId="0" fontId="54" fillId="0" borderId="12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 wrapText="1"/>
    </xf>
    <xf numFmtId="178" fontId="2" fillId="0" borderId="13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8" fontId="5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4" borderId="10" xfId="0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172" fontId="1" fillId="0" borderId="10" xfId="0" applyNumberFormat="1" applyFont="1" applyFill="1" applyBorder="1" applyAlignment="1">
      <alignment horizontal="justify" wrapText="1"/>
    </xf>
    <xf numFmtId="0" fontId="1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justify" wrapText="1"/>
    </xf>
    <xf numFmtId="178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69"/>
  <sheetViews>
    <sheetView tabSelected="1" view="pageLayout" zoomScaleSheetLayoutView="100" workbookViewId="0" topLeftCell="A1">
      <selection activeCell="B22" sqref="B22"/>
    </sheetView>
  </sheetViews>
  <sheetFormatPr defaultColWidth="9.00390625" defaultRowHeight="12.75"/>
  <cols>
    <col min="1" max="1" width="24.125" style="15" customWidth="1"/>
    <col min="2" max="2" width="51.125" style="19" customWidth="1"/>
    <col min="3" max="3" width="13.625" style="22" customWidth="1"/>
    <col min="4" max="4" width="13.00390625" style="22" customWidth="1"/>
    <col min="5" max="5" width="1.00390625" style="54" hidden="1" customWidth="1"/>
    <col min="6" max="6" width="12.25390625" style="5" hidden="1" customWidth="1"/>
    <col min="7" max="13" width="9.125" style="5" hidden="1" customWidth="1"/>
    <col min="14" max="14" width="12.25390625" style="5" customWidth="1"/>
    <col min="15" max="15" width="11.25390625" style="5" customWidth="1"/>
    <col min="16" max="16384" width="9.125" style="5" customWidth="1"/>
  </cols>
  <sheetData>
    <row r="1" spans="1:14" ht="15">
      <c r="A1" s="90" t="s">
        <v>211</v>
      </c>
      <c r="B1" s="90"/>
      <c r="C1" s="90"/>
      <c r="D1" s="90"/>
      <c r="E1" s="57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90" t="s">
        <v>143</v>
      </c>
      <c r="B2" s="90"/>
      <c r="C2" s="90"/>
      <c r="D2" s="90"/>
      <c r="E2" s="57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90" t="s">
        <v>140</v>
      </c>
      <c r="B3" s="90"/>
      <c r="C3" s="90"/>
      <c r="D3" s="90"/>
      <c r="E3" s="57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>
      <c r="A4" s="90" t="s">
        <v>225</v>
      </c>
      <c r="B4" s="90"/>
      <c r="C4" s="90"/>
      <c r="D4" s="90"/>
      <c r="E4" s="57"/>
      <c r="F4" s="4"/>
      <c r="G4" s="4"/>
      <c r="H4" s="4"/>
      <c r="I4" s="4"/>
      <c r="J4" s="4"/>
      <c r="K4" s="4"/>
      <c r="L4" s="4"/>
      <c r="M4" s="4"/>
      <c r="N4" s="4"/>
    </row>
    <row r="5" spans="1:4" ht="14.25" customHeight="1">
      <c r="A5" s="91"/>
      <c r="B5" s="91"/>
      <c r="C5" s="91"/>
      <c r="D5" s="15"/>
    </row>
    <row r="6" spans="3:5" ht="21.75" customHeight="1" hidden="1">
      <c r="C6" s="20"/>
      <c r="D6" s="20"/>
      <c r="E6" s="58"/>
    </row>
    <row r="7" spans="1:5" s="73" customFormat="1" ht="18.75" customHeight="1">
      <c r="A7" s="93" t="s">
        <v>53</v>
      </c>
      <c r="B7" s="93"/>
      <c r="C7" s="93"/>
      <c r="D7" s="93"/>
      <c r="E7" s="72"/>
    </row>
    <row r="8" spans="1:5" s="73" customFormat="1" ht="15.75">
      <c r="A8" s="92" t="s">
        <v>220</v>
      </c>
      <c r="B8" s="92"/>
      <c r="C8" s="92"/>
      <c r="D8" s="92"/>
      <c r="E8" s="72"/>
    </row>
    <row r="9" spans="1:5" s="73" customFormat="1" ht="15.75">
      <c r="A9" s="93" t="s">
        <v>221</v>
      </c>
      <c r="B9" s="93"/>
      <c r="C9" s="93"/>
      <c r="D9" s="93"/>
      <c r="E9" s="72"/>
    </row>
    <row r="10" spans="1:4" ht="15">
      <c r="A10" s="25"/>
      <c r="B10" s="26"/>
      <c r="C10" s="20"/>
      <c r="D10" s="20" t="s">
        <v>18</v>
      </c>
    </row>
    <row r="11" spans="1:6" ht="71.25">
      <c r="A11" s="27" t="s">
        <v>58</v>
      </c>
      <c r="B11" s="16" t="s">
        <v>17</v>
      </c>
      <c r="C11" s="65" t="s">
        <v>212</v>
      </c>
      <c r="D11" s="65" t="s">
        <v>213</v>
      </c>
      <c r="E11" s="54">
        <v>2021</v>
      </c>
      <c r="F11" s="5">
        <v>2022</v>
      </c>
    </row>
    <row r="12" spans="1:4" ht="14.25">
      <c r="A12" s="24">
        <v>1</v>
      </c>
      <c r="B12" s="24">
        <v>2</v>
      </c>
      <c r="C12" s="24">
        <v>3</v>
      </c>
      <c r="D12" s="24">
        <v>4</v>
      </c>
    </row>
    <row r="13" spans="1:4" ht="14.25">
      <c r="A13" s="9" t="s">
        <v>52</v>
      </c>
      <c r="B13" s="7" t="s">
        <v>51</v>
      </c>
      <c r="C13" s="66">
        <f>C14+C80</f>
        <v>769319.2</v>
      </c>
      <c r="D13" s="66">
        <f>D14+D80</f>
        <v>573211</v>
      </c>
    </row>
    <row r="14" spans="1:4" ht="14.25">
      <c r="A14" s="9" t="s">
        <v>19</v>
      </c>
      <c r="B14" s="7" t="s">
        <v>45</v>
      </c>
      <c r="C14" s="66">
        <f>C15+C52</f>
        <v>118897.70000000001</v>
      </c>
      <c r="D14" s="66">
        <f>D15+D52</f>
        <v>123321.9</v>
      </c>
    </row>
    <row r="15" spans="1:4" ht="14.25">
      <c r="A15" s="9"/>
      <c r="B15" s="7" t="s">
        <v>37</v>
      </c>
      <c r="C15" s="66">
        <f>C16+C23+C39+C43+C47</f>
        <v>101591.50000000001</v>
      </c>
      <c r="D15" s="66">
        <f>D16+D23+D39+D43+D47</f>
        <v>105953.7</v>
      </c>
    </row>
    <row r="16" spans="1:4" ht="0.75" customHeight="1" hidden="1">
      <c r="A16" s="28" t="s">
        <v>0</v>
      </c>
      <c r="B16" s="7" t="s">
        <v>60</v>
      </c>
      <c r="C16" s="66">
        <f>C17+C20</f>
        <v>43595.4</v>
      </c>
      <c r="D16" s="66">
        <f>D17+D20</f>
        <v>45775.2</v>
      </c>
    </row>
    <row r="17" spans="1:4" ht="14.25" hidden="1">
      <c r="A17" s="9" t="s">
        <v>1</v>
      </c>
      <c r="B17" s="7" t="s">
        <v>14</v>
      </c>
      <c r="C17" s="66">
        <f>C18</f>
        <v>0</v>
      </c>
      <c r="D17" s="66">
        <f>D18</f>
        <v>0</v>
      </c>
    </row>
    <row r="18" spans="1:4" ht="45" customHeight="1" hidden="1">
      <c r="A18" s="29" t="s">
        <v>2</v>
      </c>
      <c r="B18" s="8" t="s">
        <v>59</v>
      </c>
      <c r="C18" s="67">
        <f>C19</f>
        <v>0</v>
      </c>
      <c r="D18" s="67">
        <f>D19</f>
        <v>0</v>
      </c>
    </row>
    <row r="19" spans="1:4" ht="30" hidden="1">
      <c r="A19" s="10" t="s">
        <v>30</v>
      </c>
      <c r="B19" s="1" t="s">
        <v>26</v>
      </c>
      <c r="C19" s="21"/>
      <c r="D19" s="21"/>
    </row>
    <row r="20" spans="1:4" ht="14.25">
      <c r="A20" s="9" t="s">
        <v>3</v>
      </c>
      <c r="B20" s="7" t="s">
        <v>4</v>
      </c>
      <c r="C20" s="66">
        <f>C21</f>
        <v>43595.4</v>
      </c>
      <c r="D20" s="66">
        <f>D21</f>
        <v>45775.2</v>
      </c>
    </row>
    <row r="21" spans="1:4" ht="15">
      <c r="A21" s="30" t="s">
        <v>120</v>
      </c>
      <c r="B21" s="35" t="s">
        <v>4</v>
      </c>
      <c r="C21" s="68">
        <f>C22</f>
        <v>43595.4</v>
      </c>
      <c r="D21" s="68">
        <f>D22</f>
        <v>45775.2</v>
      </c>
    </row>
    <row r="22" spans="1:4" ht="96" customHeight="1">
      <c r="A22" s="30" t="s">
        <v>118</v>
      </c>
      <c r="B22" s="31" t="s">
        <v>119</v>
      </c>
      <c r="C22" s="21">
        <v>43595.4</v>
      </c>
      <c r="D22" s="21">
        <v>45775.2</v>
      </c>
    </row>
    <row r="23" spans="1:5" s="6" customFormat="1" ht="14.25">
      <c r="A23" s="9" t="s">
        <v>5</v>
      </c>
      <c r="B23" s="7" t="s">
        <v>28</v>
      </c>
      <c r="C23" s="66">
        <f>C24+C33+C36</f>
        <v>27423.800000000003</v>
      </c>
      <c r="D23" s="66">
        <f>D24+D33+D36</f>
        <v>28265.8</v>
      </c>
      <c r="E23" s="12"/>
    </row>
    <row r="24" spans="1:4" ht="30">
      <c r="A24" s="29" t="s">
        <v>31</v>
      </c>
      <c r="B24" s="77" t="s">
        <v>43</v>
      </c>
      <c r="C24" s="68">
        <f>C25+C28+C31</f>
        <v>8871.2</v>
      </c>
      <c r="D24" s="68">
        <f>D25+D28+D31</f>
        <v>9208.3</v>
      </c>
    </row>
    <row r="25" spans="1:4" ht="45">
      <c r="A25" s="29" t="s">
        <v>94</v>
      </c>
      <c r="B25" s="77" t="s">
        <v>61</v>
      </c>
      <c r="C25" s="68">
        <f>C26+C27</f>
        <v>5160.6</v>
      </c>
      <c r="D25" s="68">
        <f>D26+D27</f>
        <v>5356.7</v>
      </c>
    </row>
    <row r="26" spans="1:4" ht="28.5" customHeight="1">
      <c r="A26" s="10" t="s">
        <v>71</v>
      </c>
      <c r="B26" s="78" t="s">
        <v>61</v>
      </c>
      <c r="C26" s="21">
        <v>5160.6</v>
      </c>
      <c r="D26" s="21">
        <v>5356.7</v>
      </c>
    </row>
    <row r="27" spans="1:4" ht="60" customHeight="1" hidden="1">
      <c r="A27" s="10" t="s">
        <v>83</v>
      </c>
      <c r="B27" s="31" t="s">
        <v>84</v>
      </c>
      <c r="C27" s="21">
        <v>0</v>
      </c>
      <c r="D27" s="21">
        <v>0</v>
      </c>
    </row>
    <row r="28" spans="1:4" ht="75">
      <c r="A28" s="29" t="s">
        <v>93</v>
      </c>
      <c r="B28" s="77" t="s">
        <v>222</v>
      </c>
      <c r="C28" s="68">
        <f>C29+C30</f>
        <v>3710.6</v>
      </c>
      <c r="D28" s="68">
        <f>D29+D30</f>
        <v>3851.6</v>
      </c>
    </row>
    <row r="29" spans="1:4" ht="74.25" customHeight="1">
      <c r="A29" s="10" t="s">
        <v>72</v>
      </c>
      <c r="B29" s="78" t="s">
        <v>222</v>
      </c>
      <c r="C29" s="21">
        <v>3710.6</v>
      </c>
      <c r="D29" s="21">
        <v>3851.6</v>
      </c>
    </row>
    <row r="30" spans="1:4" ht="28.5" customHeight="1" hidden="1">
      <c r="A30" s="10" t="s">
        <v>85</v>
      </c>
      <c r="B30" s="31" t="s">
        <v>86</v>
      </c>
      <c r="C30" s="21">
        <v>0</v>
      </c>
      <c r="D30" s="21">
        <v>0</v>
      </c>
    </row>
    <row r="31" spans="1:4" ht="30" hidden="1">
      <c r="A31" s="2" t="s">
        <v>139</v>
      </c>
      <c r="B31" s="31" t="s">
        <v>111</v>
      </c>
      <c r="C31" s="21">
        <f>C32</f>
        <v>0</v>
      </c>
      <c r="D31" s="21">
        <f>D32</f>
        <v>0</v>
      </c>
    </row>
    <row r="32" spans="1:4" ht="31.5" hidden="1">
      <c r="A32" s="2" t="s">
        <v>110</v>
      </c>
      <c r="B32" s="79" t="s">
        <v>111</v>
      </c>
      <c r="C32" s="21">
        <v>0</v>
      </c>
      <c r="D32" s="21">
        <v>0</v>
      </c>
    </row>
    <row r="33" spans="1:4" ht="30">
      <c r="A33" s="29" t="s">
        <v>89</v>
      </c>
      <c r="B33" s="77" t="s">
        <v>6</v>
      </c>
      <c r="C33" s="68">
        <f>C34</f>
        <v>3252</v>
      </c>
      <c r="D33" s="68">
        <f>D34</f>
        <v>3252</v>
      </c>
    </row>
    <row r="34" spans="1:4" ht="29.25" customHeight="1">
      <c r="A34" s="10" t="s">
        <v>73</v>
      </c>
      <c r="B34" s="78" t="s">
        <v>6</v>
      </c>
      <c r="C34" s="21">
        <v>3252</v>
      </c>
      <c r="D34" s="21">
        <v>3252</v>
      </c>
    </row>
    <row r="35" spans="1:4" ht="0.75" customHeight="1" hidden="1">
      <c r="A35" s="2" t="s">
        <v>87</v>
      </c>
      <c r="B35" s="31" t="s">
        <v>88</v>
      </c>
      <c r="C35" s="21">
        <v>0</v>
      </c>
      <c r="D35" s="21">
        <v>0</v>
      </c>
    </row>
    <row r="36" spans="1:4" ht="15">
      <c r="A36" s="29" t="s">
        <v>92</v>
      </c>
      <c r="B36" s="77" t="s">
        <v>27</v>
      </c>
      <c r="C36" s="68">
        <f>C37+C38</f>
        <v>15300.6</v>
      </c>
      <c r="D36" s="68">
        <f>D37+D38</f>
        <v>15805.5</v>
      </c>
    </row>
    <row r="37" spans="1:4" ht="15">
      <c r="A37" s="10" t="s">
        <v>74</v>
      </c>
      <c r="B37" s="78" t="s">
        <v>27</v>
      </c>
      <c r="C37" s="21">
        <v>15300.6</v>
      </c>
      <c r="D37" s="21">
        <v>15805.5</v>
      </c>
    </row>
    <row r="38" spans="1:4" ht="45" hidden="1">
      <c r="A38" s="30" t="s">
        <v>90</v>
      </c>
      <c r="B38" s="31" t="s">
        <v>91</v>
      </c>
      <c r="C38" s="21">
        <v>0</v>
      </c>
      <c r="D38" s="21">
        <v>0</v>
      </c>
    </row>
    <row r="39" spans="1:4" ht="14.25">
      <c r="A39" s="9" t="s">
        <v>7</v>
      </c>
      <c r="B39" s="80" t="s">
        <v>20</v>
      </c>
      <c r="C39" s="66">
        <f>C40</f>
        <v>23289.4</v>
      </c>
      <c r="D39" s="66">
        <f>D40</f>
        <v>24337.4</v>
      </c>
    </row>
    <row r="40" spans="1:4" ht="15">
      <c r="A40" s="29" t="s">
        <v>8</v>
      </c>
      <c r="B40" s="77" t="s">
        <v>9</v>
      </c>
      <c r="C40" s="68">
        <f>C41</f>
        <v>23289.4</v>
      </c>
      <c r="D40" s="68">
        <f>D41</f>
        <v>24337.4</v>
      </c>
    </row>
    <row r="41" spans="1:4" ht="30">
      <c r="A41" s="10" t="s">
        <v>32</v>
      </c>
      <c r="B41" s="78" t="s">
        <v>62</v>
      </c>
      <c r="C41" s="21">
        <v>23289.4</v>
      </c>
      <c r="D41" s="21">
        <v>24337.4</v>
      </c>
    </row>
    <row r="42" spans="1:5" s="6" customFormat="1" ht="15" hidden="1">
      <c r="A42" s="10"/>
      <c r="B42" s="78"/>
      <c r="C42" s="66"/>
      <c r="D42" s="66"/>
      <c r="E42" s="12"/>
    </row>
    <row r="43" spans="1:5" s="6" customFormat="1" ht="28.5">
      <c r="A43" s="9" t="s">
        <v>10</v>
      </c>
      <c r="B43" s="80" t="s">
        <v>21</v>
      </c>
      <c r="C43" s="66">
        <f>C44</f>
        <v>3265.1</v>
      </c>
      <c r="D43" s="66">
        <f>D44</f>
        <v>3557.5</v>
      </c>
      <c r="E43" s="12"/>
    </row>
    <row r="44" spans="1:5" s="6" customFormat="1" ht="15">
      <c r="A44" s="29" t="s">
        <v>46</v>
      </c>
      <c r="B44" s="77" t="s">
        <v>47</v>
      </c>
      <c r="C44" s="68">
        <f>C45</f>
        <v>3265.1</v>
      </c>
      <c r="D44" s="68">
        <f>D45</f>
        <v>3557.5</v>
      </c>
      <c r="E44" s="12"/>
    </row>
    <row r="45" spans="1:5" ht="30">
      <c r="A45" s="10" t="s">
        <v>33</v>
      </c>
      <c r="B45" s="78" t="s">
        <v>11</v>
      </c>
      <c r="C45" s="21">
        <v>3265.1</v>
      </c>
      <c r="D45" s="21">
        <v>3557.5</v>
      </c>
      <c r="E45" s="55"/>
    </row>
    <row r="46" spans="1:4" ht="15" hidden="1">
      <c r="A46" s="10"/>
      <c r="B46" s="78"/>
      <c r="C46" s="21"/>
      <c r="D46" s="21"/>
    </row>
    <row r="47" spans="1:4" ht="14.25">
      <c r="A47" s="9" t="s">
        <v>15</v>
      </c>
      <c r="B47" s="80" t="s">
        <v>22</v>
      </c>
      <c r="C47" s="66">
        <f>C48+C50</f>
        <v>4017.8</v>
      </c>
      <c r="D47" s="66">
        <f>D48+D50</f>
        <v>4017.8</v>
      </c>
    </row>
    <row r="48" spans="1:4" ht="45">
      <c r="A48" s="29" t="s">
        <v>48</v>
      </c>
      <c r="B48" s="77" t="s">
        <v>63</v>
      </c>
      <c r="C48" s="68">
        <f>C49</f>
        <v>4017.8</v>
      </c>
      <c r="D48" s="68">
        <f>D49</f>
        <v>4017.8</v>
      </c>
    </row>
    <row r="49" spans="1:4" ht="45" customHeight="1">
      <c r="A49" s="10" t="s">
        <v>25</v>
      </c>
      <c r="B49" s="78" t="s">
        <v>226</v>
      </c>
      <c r="C49" s="21">
        <v>4017.8</v>
      </c>
      <c r="D49" s="21">
        <v>4017.8</v>
      </c>
    </row>
    <row r="50" spans="1:4" ht="60" customHeight="1" hidden="1">
      <c r="A50" s="29" t="s">
        <v>49</v>
      </c>
      <c r="B50" s="77" t="s">
        <v>64</v>
      </c>
      <c r="C50" s="68">
        <f>C51</f>
        <v>0</v>
      </c>
      <c r="D50" s="68">
        <f>D51</f>
        <v>0</v>
      </c>
    </row>
    <row r="51" spans="1:4" ht="87.75" customHeight="1" hidden="1">
      <c r="A51" s="10" t="s">
        <v>35</v>
      </c>
      <c r="B51" s="78" t="s">
        <v>75</v>
      </c>
      <c r="C51" s="21">
        <v>0</v>
      </c>
      <c r="D51" s="21">
        <v>0</v>
      </c>
    </row>
    <row r="52" spans="1:4" ht="14.25">
      <c r="A52" s="9"/>
      <c r="B52" s="80" t="s">
        <v>38</v>
      </c>
      <c r="C52" s="66">
        <f>C53+C60+C70+C68+C66</f>
        <v>17306.2</v>
      </c>
      <c r="D52" s="66">
        <f>D53+D60+D70+D68+D66</f>
        <v>17368.2</v>
      </c>
    </row>
    <row r="53" spans="1:4" ht="42.75">
      <c r="A53" s="9" t="s">
        <v>29</v>
      </c>
      <c r="B53" s="80" t="s">
        <v>68</v>
      </c>
      <c r="C53" s="66">
        <f>C54+C56+C58</f>
        <v>15571.5</v>
      </c>
      <c r="D53" s="66">
        <f>D54+D56+D58</f>
        <v>15571.5</v>
      </c>
    </row>
    <row r="54" spans="1:4" ht="75" customHeight="1">
      <c r="A54" s="29" t="s">
        <v>50</v>
      </c>
      <c r="B54" s="77" t="s">
        <v>169</v>
      </c>
      <c r="C54" s="68">
        <f>C55</f>
        <v>14648.6</v>
      </c>
      <c r="D54" s="68">
        <f>D55</f>
        <v>14648.6</v>
      </c>
    </row>
    <row r="55" spans="1:4" ht="105">
      <c r="A55" s="32" t="s">
        <v>162</v>
      </c>
      <c r="B55" s="33" t="s">
        <v>170</v>
      </c>
      <c r="C55" s="21">
        <v>14648.6</v>
      </c>
      <c r="D55" s="21">
        <v>14648.6</v>
      </c>
    </row>
    <row r="56" spans="1:4" ht="105">
      <c r="A56" s="29" t="s">
        <v>124</v>
      </c>
      <c r="B56" s="77" t="s">
        <v>123</v>
      </c>
      <c r="C56" s="68">
        <f>C57</f>
        <v>635</v>
      </c>
      <c r="D56" s="68">
        <f>D57</f>
        <v>635</v>
      </c>
    </row>
    <row r="57" spans="1:4" ht="90">
      <c r="A57" s="32" t="s">
        <v>121</v>
      </c>
      <c r="B57" s="33" t="s">
        <v>122</v>
      </c>
      <c r="C57" s="21">
        <v>635</v>
      </c>
      <c r="D57" s="21">
        <v>635</v>
      </c>
    </row>
    <row r="58" spans="1:4" ht="120">
      <c r="A58" s="34" t="s">
        <v>114</v>
      </c>
      <c r="B58" s="81" t="s">
        <v>115</v>
      </c>
      <c r="C58" s="68">
        <f>C59</f>
        <v>287.9</v>
      </c>
      <c r="D58" s="68">
        <f>D59</f>
        <v>287.9</v>
      </c>
    </row>
    <row r="59" spans="1:4" ht="90">
      <c r="A59" s="2" t="s">
        <v>116</v>
      </c>
      <c r="B59" s="31" t="s">
        <v>117</v>
      </c>
      <c r="C59" s="21">
        <v>287.9</v>
      </c>
      <c r="D59" s="21">
        <v>287.9</v>
      </c>
    </row>
    <row r="60" spans="1:4" ht="28.5">
      <c r="A60" s="9" t="s">
        <v>12</v>
      </c>
      <c r="B60" s="80" t="s">
        <v>16</v>
      </c>
      <c r="C60" s="66">
        <f>C61</f>
        <v>182.2</v>
      </c>
      <c r="D60" s="66">
        <f>D61</f>
        <v>182.2</v>
      </c>
    </row>
    <row r="61" spans="1:4" ht="30">
      <c r="A61" s="10" t="s">
        <v>36</v>
      </c>
      <c r="B61" s="78" t="s">
        <v>13</v>
      </c>
      <c r="C61" s="21">
        <v>182.2</v>
      </c>
      <c r="D61" s="21">
        <v>182.2</v>
      </c>
    </row>
    <row r="62" spans="1:4" ht="0.75" customHeight="1" hidden="1">
      <c r="A62" s="30" t="s">
        <v>125</v>
      </c>
      <c r="B62" s="78" t="s">
        <v>126</v>
      </c>
      <c r="C62" s="21"/>
      <c r="D62" s="21"/>
    </row>
    <row r="63" spans="1:4" ht="31.5" customHeight="1" hidden="1">
      <c r="A63" s="30" t="s">
        <v>127</v>
      </c>
      <c r="B63" s="78" t="s">
        <v>128</v>
      </c>
      <c r="C63" s="21"/>
      <c r="D63" s="21"/>
    </row>
    <row r="64" spans="1:4" ht="31.5" customHeight="1" hidden="1">
      <c r="A64" s="30" t="s">
        <v>129</v>
      </c>
      <c r="B64" s="78" t="s">
        <v>130</v>
      </c>
      <c r="C64" s="21"/>
      <c r="D64" s="21"/>
    </row>
    <row r="65" spans="1:4" ht="31.5" customHeight="1" hidden="1">
      <c r="A65" s="30" t="s">
        <v>131</v>
      </c>
      <c r="B65" s="78" t="s">
        <v>132</v>
      </c>
      <c r="C65" s="21"/>
      <c r="D65" s="21"/>
    </row>
    <row r="66" spans="1:4" ht="42.75" hidden="1">
      <c r="A66" s="40" t="s">
        <v>112</v>
      </c>
      <c r="B66" s="82" t="s">
        <v>113</v>
      </c>
      <c r="C66" s="66">
        <f>C67</f>
        <v>0</v>
      </c>
      <c r="D66" s="66">
        <f>D67</f>
        <v>0</v>
      </c>
    </row>
    <row r="67" spans="1:4" ht="30" hidden="1">
      <c r="A67" s="30" t="s">
        <v>133</v>
      </c>
      <c r="B67" s="31" t="s">
        <v>134</v>
      </c>
      <c r="C67" s="21">
        <v>0</v>
      </c>
      <c r="D67" s="21">
        <v>0</v>
      </c>
    </row>
    <row r="68" spans="1:4" ht="27.75" customHeight="1">
      <c r="A68" s="9" t="s">
        <v>55</v>
      </c>
      <c r="B68" s="80" t="s">
        <v>56</v>
      </c>
      <c r="C68" s="66">
        <f>C69</f>
        <v>450</v>
      </c>
      <c r="D68" s="66">
        <f>D69</f>
        <v>450</v>
      </c>
    </row>
    <row r="69" spans="1:4" ht="75">
      <c r="A69" s="30" t="s">
        <v>163</v>
      </c>
      <c r="B69" s="31" t="s">
        <v>171</v>
      </c>
      <c r="C69" s="21">
        <v>450</v>
      </c>
      <c r="D69" s="21">
        <v>450</v>
      </c>
    </row>
    <row r="70" spans="1:231" s="13" customFormat="1" ht="14.25">
      <c r="A70" s="36" t="s">
        <v>23</v>
      </c>
      <c r="B70" s="80" t="s">
        <v>24</v>
      </c>
      <c r="C70" s="66">
        <f>C71+C76+C73+C74+C75</f>
        <v>1102.5</v>
      </c>
      <c r="D70" s="66">
        <f>D71+D76+D73+D74+D75</f>
        <v>1164.5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</row>
    <row r="71" spans="1:4" s="14" customFormat="1" ht="1.5" customHeight="1" hidden="1">
      <c r="A71" s="17" t="s">
        <v>136</v>
      </c>
      <c r="B71" s="37" t="s">
        <v>137</v>
      </c>
      <c r="C71" s="67">
        <f>C72</f>
        <v>111</v>
      </c>
      <c r="D71" s="67">
        <f>D72</f>
        <v>117</v>
      </c>
    </row>
    <row r="72" spans="1:4" s="12" customFormat="1" ht="38.25" customHeight="1" hidden="1">
      <c r="A72" s="2" t="s">
        <v>135</v>
      </c>
      <c r="B72" s="78" t="s">
        <v>151</v>
      </c>
      <c r="C72" s="21">
        <v>111</v>
      </c>
      <c r="D72" s="21">
        <v>117</v>
      </c>
    </row>
    <row r="73" spans="1:4" s="12" customFormat="1" ht="75" customHeight="1" hidden="1">
      <c r="A73" s="2" t="s">
        <v>157</v>
      </c>
      <c r="B73" s="78" t="s">
        <v>158</v>
      </c>
      <c r="C73" s="21">
        <v>9.5</v>
      </c>
      <c r="D73" s="21">
        <v>10</v>
      </c>
    </row>
    <row r="74" spans="1:4" s="12" customFormat="1" ht="45" hidden="1">
      <c r="A74" s="2" t="s">
        <v>159</v>
      </c>
      <c r="B74" s="78" t="s">
        <v>168</v>
      </c>
      <c r="C74" s="21">
        <v>22</v>
      </c>
      <c r="D74" s="21">
        <v>22.5</v>
      </c>
    </row>
    <row r="75" spans="1:4" s="12" customFormat="1" ht="90" hidden="1">
      <c r="A75" s="2" t="s">
        <v>160</v>
      </c>
      <c r="B75" s="78" t="s">
        <v>167</v>
      </c>
      <c r="C75" s="21">
        <v>160</v>
      </c>
      <c r="D75" s="21">
        <v>165</v>
      </c>
    </row>
    <row r="76" spans="1:4" ht="45" hidden="1">
      <c r="A76" s="29" t="s">
        <v>34</v>
      </c>
      <c r="B76" s="77" t="s">
        <v>65</v>
      </c>
      <c r="C76" s="66">
        <f>C77</f>
        <v>800</v>
      </c>
      <c r="D76" s="66">
        <f>D77</f>
        <v>850</v>
      </c>
    </row>
    <row r="77" spans="1:4" ht="60" hidden="1">
      <c r="A77" s="10" t="s">
        <v>39</v>
      </c>
      <c r="B77" s="78" t="s">
        <v>66</v>
      </c>
      <c r="C77" s="21">
        <v>800</v>
      </c>
      <c r="D77" s="21">
        <v>850</v>
      </c>
    </row>
    <row r="78" spans="1:4" ht="1.5" customHeight="1" hidden="1">
      <c r="A78" s="10"/>
      <c r="B78" s="78"/>
      <c r="C78" s="66"/>
      <c r="D78" s="66"/>
    </row>
    <row r="79" spans="1:4" ht="15" hidden="1">
      <c r="A79" s="10"/>
      <c r="B79" s="78"/>
      <c r="C79" s="66"/>
      <c r="D79" s="66"/>
    </row>
    <row r="80" spans="1:4" ht="14.25">
      <c r="A80" s="9" t="s">
        <v>40</v>
      </c>
      <c r="B80" s="80" t="s">
        <v>42</v>
      </c>
      <c r="C80" s="66">
        <f>C81+C143</f>
        <v>650421.5</v>
      </c>
      <c r="D80" s="66">
        <f>D81+D143</f>
        <v>449889.1</v>
      </c>
    </row>
    <row r="81" spans="1:4" ht="28.5">
      <c r="A81" s="9" t="s">
        <v>41</v>
      </c>
      <c r="B81" s="80" t="s">
        <v>57</v>
      </c>
      <c r="C81" s="66">
        <f>C82+C112+C85+C137</f>
        <v>650421.5</v>
      </c>
      <c r="D81" s="66">
        <f>D82+D112+D85+D137</f>
        <v>449889.1</v>
      </c>
    </row>
    <row r="82" spans="1:4" ht="28.5">
      <c r="A82" s="9" t="s">
        <v>172</v>
      </c>
      <c r="B82" s="80" t="s">
        <v>152</v>
      </c>
      <c r="C82" s="66">
        <f>C83+C84</f>
        <v>148351</v>
      </c>
      <c r="D82" s="66">
        <f>D83+D84</f>
        <v>144376</v>
      </c>
    </row>
    <row r="83" spans="1:6" ht="47.25" customHeight="1">
      <c r="A83" s="10" t="s">
        <v>173</v>
      </c>
      <c r="B83" s="78" t="s">
        <v>210</v>
      </c>
      <c r="C83" s="21">
        <v>148351</v>
      </c>
      <c r="D83" s="21">
        <v>144376</v>
      </c>
      <c r="E83" s="54">
        <v>148351</v>
      </c>
      <c r="F83" s="5">
        <v>144376</v>
      </c>
    </row>
    <row r="84" spans="1:4" ht="61.5" customHeight="1" hidden="1">
      <c r="A84" s="10" t="s">
        <v>174</v>
      </c>
      <c r="B84" s="78" t="s">
        <v>166</v>
      </c>
      <c r="C84" s="21"/>
      <c r="D84" s="21"/>
    </row>
    <row r="85" spans="1:4" ht="42.75">
      <c r="A85" s="9" t="s">
        <v>175</v>
      </c>
      <c r="B85" s="80" t="s">
        <v>95</v>
      </c>
      <c r="C85" s="66">
        <f>C95+C89+C94+C100+C86+C103+C104+C105+C99+C98+C97+C9+C96+C106+C107+C108+C90+C91+C111</f>
        <v>219368.80000000002</v>
      </c>
      <c r="D85" s="66">
        <f>D95+D89+D94+D100+D86+D103+D104+D105+D99+D98+D97+D9+D96+D106+D107+D108+D90+D91+D93</f>
        <v>21338</v>
      </c>
    </row>
    <row r="86" spans="1:4" ht="1.5" customHeight="1" hidden="1">
      <c r="A86" s="10" t="s">
        <v>153</v>
      </c>
      <c r="B86" s="31" t="s">
        <v>144</v>
      </c>
      <c r="C86" s="21">
        <f>C87+C88</f>
        <v>0</v>
      </c>
      <c r="D86" s="21">
        <f>D87+D88</f>
        <v>0</v>
      </c>
    </row>
    <row r="87" spans="1:4" ht="0.75" customHeight="1" hidden="1">
      <c r="A87" s="10"/>
      <c r="B87" s="81" t="s">
        <v>145</v>
      </c>
      <c r="C87" s="68"/>
      <c r="D87" s="68"/>
    </row>
    <row r="88" spans="1:4" ht="0.75" customHeight="1" hidden="1">
      <c r="A88" s="10"/>
      <c r="B88" s="81" t="s">
        <v>146</v>
      </c>
      <c r="C88" s="68"/>
      <c r="D88" s="68"/>
    </row>
    <row r="89" spans="1:12" ht="15">
      <c r="A89" s="10" t="s">
        <v>176</v>
      </c>
      <c r="B89" s="78" t="s">
        <v>96</v>
      </c>
      <c r="C89" s="21">
        <v>3688</v>
      </c>
      <c r="D89" s="21">
        <v>3688</v>
      </c>
      <c r="E89" s="54">
        <v>3688</v>
      </c>
      <c r="F89" s="5">
        <v>3688</v>
      </c>
      <c r="H89" s="5" t="s">
        <v>207</v>
      </c>
      <c r="I89" s="5" t="s">
        <v>208</v>
      </c>
      <c r="L89" s="5" t="s">
        <v>209</v>
      </c>
    </row>
    <row r="90" spans="1:6" ht="90">
      <c r="A90" s="74" t="s">
        <v>203</v>
      </c>
      <c r="B90" s="83" t="s">
        <v>204</v>
      </c>
      <c r="C90" s="21">
        <v>131828.7</v>
      </c>
      <c r="D90" s="21">
        <v>0</v>
      </c>
      <c r="E90" s="54">
        <v>131828.8</v>
      </c>
      <c r="F90" s="5">
        <v>0</v>
      </c>
    </row>
    <row r="91" spans="1:6" ht="45">
      <c r="A91" s="75" t="s">
        <v>201</v>
      </c>
      <c r="B91" s="83" t="s">
        <v>202</v>
      </c>
      <c r="C91" s="21">
        <f>C92+C93</f>
        <v>2644.2</v>
      </c>
      <c r="D91" s="21">
        <f>D92+D93</f>
        <v>0</v>
      </c>
      <c r="E91" s="54">
        <v>471.6</v>
      </c>
      <c r="F91" s="5">
        <v>0</v>
      </c>
    </row>
    <row r="92" spans="1:4" ht="18.75" customHeight="1">
      <c r="A92" s="75"/>
      <c r="B92" s="83" t="s">
        <v>223</v>
      </c>
      <c r="C92" s="21">
        <v>2215.5</v>
      </c>
      <c r="D92" s="21"/>
    </row>
    <row r="93" spans="1:6" ht="45">
      <c r="A93" s="75"/>
      <c r="B93" s="83" t="s">
        <v>217</v>
      </c>
      <c r="C93" s="21">
        <v>428.7</v>
      </c>
      <c r="D93" s="21">
        <v>0</v>
      </c>
      <c r="E93" s="54">
        <v>2437</v>
      </c>
      <c r="F93" s="5">
        <v>0</v>
      </c>
    </row>
    <row r="94" spans="1:8" ht="60">
      <c r="A94" s="10" t="s">
        <v>177</v>
      </c>
      <c r="B94" s="78" t="s">
        <v>161</v>
      </c>
      <c r="C94" s="21">
        <v>1663.2</v>
      </c>
      <c r="D94" s="21">
        <v>0</v>
      </c>
      <c r="E94" s="54">
        <v>1900.8</v>
      </c>
      <c r="F94" s="5">
        <v>2663.5</v>
      </c>
      <c r="H94" s="47"/>
    </row>
    <row r="95" spans="1:4" ht="45">
      <c r="A95" s="10" t="s">
        <v>219</v>
      </c>
      <c r="B95" s="84" t="s">
        <v>189</v>
      </c>
      <c r="C95" s="21">
        <v>5550.3</v>
      </c>
      <c r="D95" s="21">
        <v>5764.9</v>
      </c>
    </row>
    <row r="96" spans="1:4" ht="2.25" customHeight="1" hidden="1">
      <c r="A96" s="10" t="s">
        <v>188</v>
      </c>
      <c r="B96" s="31" t="s">
        <v>186</v>
      </c>
      <c r="C96" s="21"/>
      <c r="D96" s="21"/>
    </row>
    <row r="97" spans="1:4" ht="45">
      <c r="A97" s="76" t="s">
        <v>187</v>
      </c>
      <c r="B97" s="31" t="s">
        <v>218</v>
      </c>
      <c r="C97" s="21">
        <v>4545.5</v>
      </c>
      <c r="D97" s="21">
        <v>4545.5</v>
      </c>
    </row>
    <row r="98" spans="1:4" ht="50.25" customHeight="1" hidden="1">
      <c r="A98" s="48" t="s">
        <v>190</v>
      </c>
      <c r="B98" s="85" t="s">
        <v>189</v>
      </c>
      <c r="C98" s="21"/>
      <c r="D98" s="21"/>
    </row>
    <row r="99" spans="1:6" ht="45">
      <c r="A99" s="61" t="s">
        <v>205</v>
      </c>
      <c r="B99" s="83" t="s">
        <v>206</v>
      </c>
      <c r="C99" s="21">
        <v>2218</v>
      </c>
      <c r="D99" s="21">
        <v>7339.6</v>
      </c>
      <c r="E99" s="54">
        <v>86.8</v>
      </c>
      <c r="F99" s="5">
        <v>260.1</v>
      </c>
    </row>
    <row r="100" spans="1:4" ht="1.5" customHeight="1" hidden="1">
      <c r="A100" s="10" t="s">
        <v>99</v>
      </c>
      <c r="B100" s="86" t="s">
        <v>102</v>
      </c>
      <c r="C100" s="21">
        <f>C101+C102</f>
        <v>0</v>
      </c>
      <c r="D100" s="21">
        <f>D101+D102</f>
        <v>0</v>
      </c>
    </row>
    <row r="101" spans="1:4" ht="15" hidden="1">
      <c r="A101" s="10"/>
      <c r="B101" s="86" t="s">
        <v>100</v>
      </c>
      <c r="C101" s="21">
        <v>0</v>
      </c>
      <c r="D101" s="21">
        <v>0</v>
      </c>
    </row>
    <row r="102" spans="1:4" ht="15" hidden="1">
      <c r="A102" s="10"/>
      <c r="B102" s="86" t="s">
        <v>101</v>
      </c>
      <c r="C102" s="21">
        <v>0</v>
      </c>
      <c r="D102" s="21">
        <v>0</v>
      </c>
    </row>
    <row r="103" spans="1:4" ht="105" hidden="1">
      <c r="A103" s="10" t="s">
        <v>103</v>
      </c>
      <c r="B103" s="86" t="s">
        <v>104</v>
      </c>
      <c r="C103" s="21">
        <v>0</v>
      </c>
      <c r="D103" s="21">
        <v>0</v>
      </c>
    </row>
    <row r="104" spans="1:4" ht="60" hidden="1">
      <c r="A104" s="10" t="s">
        <v>105</v>
      </c>
      <c r="B104" s="86" t="s">
        <v>106</v>
      </c>
      <c r="C104" s="21">
        <v>0</v>
      </c>
      <c r="D104" s="21">
        <v>0</v>
      </c>
    </row>
    <row r="105" spans="1:4" ht="39" customHeight="1" hidden="1">
      <c r="A105" s="10" t="s">
        <v>107</v>
      </c>
      <c r="B105" s="86" t="s">
        <v>108</v>
      </c>
      <c r="C105" s="21">
        <v>0</v>
      </c>
      <c r="D105" s="21">
        <v>0</v>
      </c>
    </row>
    <row r="106" spans="1:5" ht="36.75" customHeight="1" hidden="1">
      <c r="A106" s="49" t="s">
        <v>200</v>
      </c>
      <c r="B106" s="31" t="s">
        <v>197</v>
      </c>
      <c r="C106" s="21"/>
      <c r="D106" s="21"/>
      <c r="E106" s="59"/>
    </row>
    <row r="107" spans="1:5" ht="58.5" customHeight="1" hidden="1">
      <c r="A107" s="60" t="s">
        <v>200</v>
      </c>
      <c r="B107" s="31" t="s">
        <v>198</v>
      </c>
      <c r="C107" s="21"/>
      <c r="D107" s="21"/>
      <c r="E107" s="59"/>
    </row>
    <row r="108" spans="1:5" ht="18" customHeight="1" hidden="1">
      <c r="A108" s="49" t="s">
        <v>200</v>
      </c>
      <c r="B108" s="31" t="s">
        <v>199</v>
      </c>
      <c r="C108" s="21"/>
      <c r="D108" s="21"/>
      <c r="E108" s="59"/>
    </row>
    <row r="109" spans="1:5" ht="15" hidden="1">
      <c r="A109" s="49"/>
      <c r="B109" s="31"/>
      <c r="C109" s="21"/>
      <c r="D109" s="21"/>
      <c r="E109" s="59"/>
    </row>
    <row r="110" spans="1:4" ht="15" hidden="1">
      <c r="A110" s="10"/>
      <c r="B110" s="86"/>
      <c r="C110" s="21"/>
      <c r="D110" s="21"/>
    </row>
    <row r="111" spans="1:4" ht="92.25" customHeight="1">
      <c r="A111" s="71" t="s">
        <v>215</v>
      </c>
      <c r="B111" s="87" t="s">
        <v>216</v>
      </c>
      <c r="C111" s="21">
        <v>67230.9</v>
      </c>
      <c r="D111" s="21"/>
    </row>
    <row r="112" spans="1:6" ht="28.5">
      <c r="A112" s="9" t="s">
        <v>178</v>
      </c>
      <c r="B112" s="80" t="s">
        <v>154</v>
      </c>
      <c r="C112" s="66">
        <f>C114+C116+C132+C133+C134+C135+C136</f>
        <v>281699.8</v>
      </c>
      <c r="D112" s="66">
        <f>D114+D116+D132+D133+D134+D135+D136</f>
        <v>283173.19999999995</v>
      </c>
      <c r="E112" s="63">
        <f>E114+E116+E132+E133+E134+E135+E136</f>
        <v>293056.8999999999</v>
      </c>
      <c r="F112" s="50">
        <f>F114+F116+F132+F133+F134+F135+F136</f>
        <v>294282.0999999999</v>
      </c>
    </row>
    <row r="113" spans="1:4" ht="43.5" customHeight="1">
      <c r="A113" s="10" t="s">
        <v>81</v>
      </c>
      <c r="B113" s="78" t="s">
        <v>82</v>
      </c>
      <c r="C113" s="21">
        <v>0</v>
      </c>
      <c r="D113" s="21">
        <v>0</v>
      </c>
    </row>
    <row r="114" spans="1:4" ht="45">
      <c r="A114" s="10" t="s">
        <v>179</v>
      </c>
      <c r="B114" s="31" t="s">
        <v>67</v>
      </c>
      <c r="C114" s="21">
        <v>0</v>
      </c>
      <c r="D114" s="21">
        <v>0</v>
      </c>
    </row>
    <row r="115" spans="1:4" ht="45">
      <c r="A115" s="10" t="s">
        <v>79</v>
      </c>
      <c r="B115" s="78" t="s">
        <v>80</v>
      </c>
      <c r="C115" s="21">
        <v>0</v>
      </c>
      <c r="D115" s="21">
        <v>0</v>
      </c>
    </row>
    <row r="116" spans="1:6" ht="45">
      <c r="A116" s="38" t="s">
        <v>180</v>
      </c>
      <c r="B116" s="88" t="s">
        <v>69</v>
      </c>
      <c r="C116" s="67">
        <f>C117+C118+C122+C123+C124+C126+C127+C128+C130+C131+C119+C125</f>
        <v>258393.7</v>
      </c>
      <c r="D116" s="67">
        <f>D117+D118+D122+D123+D124+D126+D127+D128+D130+D131+D119+D125</f>
        <v>258461</v>
      </c>
      <c r="E116" s="64">
        <f>E117+E118+E122+E123+E124+E126+E127+E128+E130+E131+E119+E125</f>
        <v>269689.69999999995</v>
      </c>
      <c r="F116" s="51">
        <f>F117+F118+F122+F123+F124+F126+F127+F128+F130+F131+F119+F125</f>
        <v>269756.99999999994</v>
      </c>
    </row>
    <row r="117" spans="1:6" ht="75">
      <c r="A117" s="10" t="s">
        <v>180</v>
      </c>
      <c r="B117" s="78" t="s">
        <v>149</v>
      </c>
      <c r="C117" s="69">
        <v>247</v>
      </c>
      <c r="D117" s="69">
        <v>247</v>
      </c>
      <c r="E117" s="54">
        <v>247</v>
      </c>
      <c r="F117" s="5">
        <v>247</v>
      </c>
    </row>
    <row r="118" spans="1:6" ht="105">
      <c r="A118" s="10" t="s">
        <v>180</v>
      </c>
      <c r="B118" s="89" t="s">
        <v>141</v>
      </c>
      <c r="C118" s="21">
        <v>60</v>
      </c>
      <c r="D118" s="21">
        <v>60</v>
      </c>
      <c r="E118" s="54">
        <v>60</v>
      </c>
      <c r="F118" s="5">
        <v>60</v>
      </c>
    </row>
    <row r="119" spans="1:4" ht="73.5" customHeight="1" hidden="1">
      <c r="A119" s="10" t="s">
        <v>155</v>
      </c>
      <c r="B119" s="89" t="s">
        <v>150</v>
      </c>
      <c r="C119" s="21"/>
      <c r="D119" s="21"/>
    </row>
    <row r="120" spans="1:4" ht="61.5" customHeight="1" hidden="1">
      <c r="A120" s="10" t="s">
        <v>44</v>
      </c>
      <c r="B120" s="31" t="s">
        <v>70</v>
      </c>
      <c r="C120" s="70"/>
      <c r="D120" s="70"/>
    </row>
    <row r="121" spans="1:4" ht="62.25" customHeight="1" hidden="1">
      <c r="A121" s="10" t="s">
        <v>44</v>
      </c>
      <c r="B121" s="89"/>
      <c r="C121" s="21"/>
      <c r="D121" s="21"/>
    </row>
    <row r="122" spans="1:6" ht="135.75" customHeight="1">
      <c r="A122" s="10" t="s">
        <v>180</v>
      </c>
      <c r="B122" s="89" t="s">
        <v>228</v>
      </c>
      <c r="C122" s="21">
        <v>56559.4</v>
      </c>
      <c r="D122" s="21">
        <v>56559.4</v>
      </c>
      <c r="E122" s="54">
        <v>60086.4</v>
      </c>
      <c r="F122" s="5">
        <v>60086.4</v>
      </c>
    </row>
    <row r="123" spans="1:6" ht="150.75" customHeight="1">
      <c r="A123" s="10" t="s">
        <v>180</v>
      </c>
      <c r="B123" s="89" t="s">
        <v>227</v>
      </c>
      <c r="C123" s="21">
        <v>186940</v>
      </c>
      <c r="D123" s="21">
        <v>186940</v>
      </c>
      <c r="E123" s="54">
        <v>199509</v>
      </c>
      <c r="F123" s="5">
        <v>199509</v>
      </c>
    </row>
    <row r="124" spans="1:6" ht="42.75" customHeight="1">
      <c r="A124" s="10" t="s">
        <v>180</v>
      </c>
      <c r="B124" s="78" t="s">
        <v>148</v>
      </c>
      <c r="C124" s="21">
        <v>263.5</v>
      </c>
      <c r="D124" s="21">
        <v>263.5</v>
      </c>
      <c r="E124" s="54">
        <v>263.5</v>
      </c>
      <c r="F124" s="5">
        <v>263.5</v>
      </c>
    </row>
    <row r="125" spans="1:6" ht="105.75" customHeight="1">
      <c r="A125" s="10" t="s">
        <v>180</v>
      </c>
      <c r="B125" s="78" t="s">
        <v>191</v>
      </c>
      <c r="C125" s="21">
        <v>0.5</v>
      </c>
      <c r="D125" s="21">
        <v>0.5</v>
      </c>
      <c r="E125" s="54">
        <v>0.5</v>
      </c>
      <c r="F125" s="5">
        <v>0.5</v>
      </c>
    </row>
    <row r="126" spans="1:6" ht="60">
      <c r="A126" s="10" t="s">
        <v>180</v>
      </c>
      <c r="B126" s="78" t="s">
        <v>192</v>
      </c>
      <c r="C126" s="21">
        <v>578.2</v>
      </c>
      <c r="D126" s="21">
        <v>601.3</v>
      </c>
      <c r="E126" s="54">
        <v>578.2</v>
      </c>
      <c r="F126" s="5">
        <v>601.3</v>
      </c>
    </row>
    <row r="127" spans="1:4" ht="45">
      <c r="A127" s="10" t="s">
        <v>180</v>
      </c>
      <c r="B127" s="78" t="s">
        <v>214</v>
      </c>
      <c r="C127" s="21">
        <v>4800</v>
      </c>
      <c r="D127" s="21">
        <v>4800</v>
      </c>
    </row>
    <row r="128" spans="1:6" ht="75">
      <c r="A128" s="10" t="s">
        <v>180</v>
      </c>
      <c r="B128" s="89" t="s">
        <v>142</v>
      </c>
      <c r="C128" s="21">
        <v>7835.2</v>
      </c>
      <c r="D128" s="21">
        <v>7835.2</v>
      </c>
      <c r="E128" s="54">
        <v>7835.2</v>
      </c>
      <c r="F128" s="5">
        <v>7835.2</v>
      </c>
    </row>
    <row r="129" spans="1:4" ht="0.75" customHeight="1" hidden="1">
      <c r="A129" s="10" t="s">
        <v>155</v>
      </c>
      <c r="B129" s="78" t="s">
        <v>54</v>
      </c>
      <c r="C129" s="21"/>
      <c r="D129" s="21"/>
    </row>
    <row r="130" spans="1:6" ht="60">
      <c r="A130" s="10" t="s">
        <v>180</v>
      </c>
      <c r="B130" s="78" t="s">
        <v>147</v>
      </c>
      <c r="C130" s="21">
        <v>543.3</v>
      </c>
      <c r="D130" s="21">
        <v>565</v>
      </c>
      <c r="E130" s="54">
        <v>543.3</v>
      </c>
      <c r="F130" s="5">
        <v>565</v>
      </c>
    </row>
    <row r="131" spans="1:6" ht="60">
      <c r="A131" s="10" t="s">
        <v>180</v>
      </c>
      <c r="B131" s="31" t="s">
        <v>193</v>
      </c>
      <c r="C131" s="21">
        <v>566.6</v>
      </c>
      <c r="D131" s="21">
        <v>589.1</v>
      </c>
      <c r="E131" s="54">
        <v>566.6</v>
      </c>
      <c r="F131" s="5">
        <v>589.1</v>
      </c>
    </row>
    <row r="132" spans="1:6" ht="120">
      <c r="A132" s="10" t="s">
        <v>181</v>
      </c>
      <c r="B132" s="89" t="s">
        <v>224</v>
      </c>
      <c r="C132" s="21">
        <v>8063.2</v>
      </c>
      <c r="D132" s="21">
        <v>8063.2</v>
      </c>
      <c r="E132" s="54">
        <v>8063.2</v>
      </c>
      <c r="F132" s="5">
        <v>8063.2</v>
      </c>
    </row>
    <row r="133" spans="1:6" ht="75">
      <c r="A133" s="10" t="s">
        <v>181</v>
      </c>
      <c r="B133" s="89" t="s">
        <v>165</v>
      </c>
      <c r="C133" s="21">
        <v>7723.1</v>
      </c>
      <c r="D133" s="21">
        <v>7723.1</v>
      </c>
      <c r="E133" s="54">
        <v>7723.1</v>
      </c>
      <c r="F133" s="5">
        <v>7723.1</v>
      </c>
    </row>
    <row r="134" spans="1:6" ht="90">
      <c r="A134" s="10" t="s">
        <v>183</v>
      </c>
      <c r="B134" s="89" t="s">
        <v>156</v>
      </c>
      <c r="C134" s="21">
        <v>637.6</v>
      </c>
      <c r="D134" s="21">
        <v>637.6</v>
      </c>
      <c r="E134" s="54">
        <v>637.6</v>
      </c>
      <c r="F134" s="5">
        <v>637.6</v>
      </c>
    </row>
    <row r="135" spans="1:6" ht="89.25" customHeight="1">
      <c r="A135" s="10" t="s">
        <v>182</v>
      </c>
      <c r="B135" s="89" t="s">
        <v>164</v>
      </c>
      <c r="C135" s="21">
        <v>6882.2</v>
      </c>
      <c r="D135" s="21">
        <v>8288.3</v>
      </c>
      <c r="E135" s="54">
        <v>6943.3</v>
      </c>
      <c r="F135" s="5">
        <v>8101.2</v>
      </c>
    </row>
    <row r="136" spans="1:4" ht="86.25" customHeight="1" hidden="1">
      <c r="A136" s="10" t="s">
        <v>182</v>
      </c>
      <c r="B136" s="89" t="s">
        <v>141</v>
      </c>
      <c r="C136" s="21"/>
      <c r="D136" s="21"/>
    </row>
    <row r="137" spans="1:4" ht="15">
      <c r="A137" s="10" t="s">
        <v>196</v>
      </c>
      <c r="B137" s="80" t="s">
        <v>78</v>
      </c>
      <c r="C137" s="66">
        <f>C139+C138+C140</f>
        <v>1001.9</v>
      </c>
      <c r="D137" s="66">
        <f>D139+D138+D140</f>
        <v>1001.9</v>
      </c>
    </row>
    <row r="138" spans="1:4" ht="30" customHeight="1" hidden="1">
      <c r="A138" s="2" t="s">
        <v>97</v>
      </c>
      <c r="B138" s="31" t="s">
        <v>98</v>
      </c>
      <c r="C138" s="21">
        <v>0</v>
      </c>
      <c r="D138" s="21">
        <v>0</v>
      </c>
    </row>
    <row r="139" spans="1:4" ht="30" customHeight="1" hidden="1">
      <c r="A139" s="2" t="s">
        <v>76</v>
      </c>
      <c r="B139" s="31" t="s">
        <v>77</v>
      </c>
      <c r="C139" s="21">
        <v>0</v>
      </c>
      <c r="D139" s="21">
        <v>0</v>
      </c>
    </row>
    <row r="140" spans="1:4" ht="30">
      <c r="A140" s="48" t="s">
        <v>195</v>
      </c>
      <c r="B140" s="85" t="s">
        <v>194</v>
      </c>
      <c r="C140" s="21">
        <v>1001.9</v>
      </c>
      <c r="D140" s="21">
        <v>1001.9</v>
      </c>
    </row>
    <row r="141" spans="1:4" ht="20.25" customHeight="1" hidden="1">
      <c r="A141" s="39"/>
      <c r="B141" s="18"/>
      <c r="C141" s="53"/>
      <c r="D141" s="59"/>
    </row>
    <row r="142" spans="1:4" ht="28.5" hidden="1">
      <c r="A142" s="40" t="s">
        <v>184</v>
      </c>
      <c r="B142" s="11" t="s">
        <v>109</v>
      </c>
      <c r="C142" s="50">
        <f>C143</f>
        <v>0</v>
      </c>
      <c r="D142" s="62"/>
    </row>
    <row r="143" spans="1:4" ht="43.5" customHeight="1" hidden="1">
      <c r="A143" s="2" t="s">
        <v>185</v>
      </c>
      <c r="B143" s="3" t="s">
        <v>138</v>
      </c>
      <c r="C143" s="52"/>
      <c r="D143" s="23"/>
    </row>
    <row r="144" ht="45" customHeight="1">
      <c r="E144" s="56">
        <f>SUM(E1:E143)</f>
        <v>1146588.5000000002</v>
      </c>
    </row>
    <row r="145" ht="74.25" customHeight="1"/>
    <row r="146" ht="87.75" customHeight="1"/>
    <row r="147" spans="1:4" ht="15">
      <c r="A147" s="41"/>
      <c r="B147" s="42"/>
      <c r="C147" s="23"/>
      <c r="D147" s="23"/>
    </row>
    <row r="148" spans="1:4" ht="15">
      <c r="A148" s="41"/>
      <c r="B148" s="42"/>
      <c r="C148" s="23"/>
      <c r="D148" s="23"/>
    </row>
    <row r="149" spans="1:4" ht="15">
      <c r="A149" s="41"/>
      <c r="B149" s="42"/>
      <c r="C149" s="23"/>
      <c r="D149" s="23"/>
    </row>
    <row r="150" spans="1:4" ht="15">
      <c r="A150" s="41"/>
      <c r="B150" s="42"/>
      <c r="C150" s="23"/>
      <c r="D150" s="23"/>
    </row>
    <row r="151" spans="1:4" ht="15">
      <c r="A151" s="41"/>
      <c r="B151" s="42"/>
      <c r="C151" s="23"/>
      <c r="D151" s="23"/>
    </row>
    <row r="152" spans="1:4" ht="15.75">
      <c r="A152" s="43"/>
      <c r="B152" s="42"/>
      <c r="C152" s="23"/>
      <c r="D152" s="23"/>
    </row>
    <row r="153" spans="1:4" ht="15.75">
      <c r="A153" s="44"/>
      <c r="B153" s="42"/>
      <c r="C153" s="23"/>
      <c r="D153" s="23"/>
    </row>
    <row r="154" spans="1:4" ht="15.75">
      <c r="A154" s="44"/>
      <c r="B154" s="42"/>
      <c r="C154" s="23"/>
      <c r="D154" s="23"/>
    </row>
    <row r="155" spans="1:2" ht="15.75">
      <c r="A155" s="44"/>
      <c r="B155" s="45"/>
    </row>
    <row r="156" spans="1:2" ht="15.75">
      <c r="A156" s="44"/>
      <c r="B156" s="45"/>
    </row>
    <row r="157" spans="1:2" ht="15.75">
      <c r="A157" s="44"/>
      <c r="B157" s="45"/>
    </row>
    <row r="158" spans="1:2" ht="15.75">
      <c r="A158" s="44"/>
      <c r="B158" s="45"/>
    </row>
    <row r="159" spans="1:2" ht="15.75">
      <c r="A159" s="44"/>
      <c r="B159" s="45"/>
    </row>
    <row r="160" spans="1:2" ht="15.75">
      <c r="A160" s="44"/>
      <c r="B160" s="45"/>
    </row>
    <row r="161" spans="1:2" ht="15.75">
      <c r="A161" s="44"/>
      <c r="B161" s="45"/>
    </row>
    <row r="162" spans="1:2" ht="15.75">
      <c r="A162" s="44"/>
      <c r="B162" s="45"/>
    </row>
    <row r="163" spans="1:2" ht="15.75">
      <c r="A163" s="44"/>
      <c r="B163" s="45"/>
    </row>
    <row r="164" spans="1:2" ht="15.75">
      <c r="A164" s="44"/>
      <c r="B164" s="45"/>
    </row>
    <row r="165" spans="1:2" ht="15.75">
      <c r="A165" s="44"/>
      <c r="B165" s="45"/>
    </row>
    <row r="166" spans="1:2" ht="15.75">
      <c r="A166" s="44"/>
      <c r="B166" s="45"/>
    </row>
    <row r="167" ht="12.75">
      <c r="B167" s="46"/>
    </row>
    <row r="168" ht="12.75">
      <c r="B168" s="46"/>
    </row>
    <row r="169" ht="12.75">
      <c r="B169" s="46"/>
    </row>
  </sheetData>
  <sheetProtection/>
  <mergeCells count="8">
    <mergeCell ref="A9:D9"/>
    <mergeCell ref="A1:D1"/>
    <mergeCell ref="A2:D2"/>
    <mergeCell ref="A3:D3"/>
    <mergeCell ref="A4:D4"/>
    <mergeCell ref="A5:C5"/>
    <mergeCell ref="A8:D8"/>
    <mergeCell ref="A7:D7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5" r:id="rId1"/>
  <headerFooter differentFirst="1" alignWithMargins="0">
    <oddHeader>&amp;C&amp;P</oddHeader>
  </headerFooter>
  <colBreaks count="1" manualBreakCount="1">
    <brk id="4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Client4</dc:creator>
  <cp:keywords/>
  <dc:description/>
  <cp:lastModifiedBy>СНД</cp:lastModifiedBy>
  <cp:lastPrinted>2019-11-12T08:43:06Z</cp:lastPrinted>
  <dcterms:created xsi:type="dcterms:W3CDTF">2005-01-13T07:59:58Z</dcterms:created>
  <dcterms:modified xsi:type="dcterms:W3CDTF">2019-12-18T09:49:07Z</dcterms:modified>
  <cp:category/>
  <cp:version/>
  <cp:contentType/>
  <cp:contentStatus/>
</cp:coreProperties>
</file>