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75" yWindow="180" windowWidth="11730" windowHeight="8925" activeTab="0"/>
  </bookViews>
  <sheets>
    <sheet name="прил 1" sheetId="1" r:id="rId1"/>
  </sheets>
  <definedNames>
    <definedName name="_xlnm.Print_Area" localSheetId="0">'прил 1'!$A$6:$H$148</definedName>
  </definedNames>
  <calcPr fullCalcOnLoad="1"/>
</workbook>
</file>

<file path=xl/sharedStrings.xml><?xml version="1.0" encoding="utf-8"?>
<sst xmlns="http://schemas.openxmlformats.org/spreadsheetml/2006/main" count="253" uniqueCount="232">
  <si>
    <t>1 01 00000 00 0000 000</t>
  </si>
  <si>
    <t>1 01 01000 00 0000 110</t>
  </si>
  <si>
    <t>1 01 01010 00 0000 110</t>
  </si>
  <si>
    <t>1 01 02000 01 0000 110</t>
  </si>
  <si>
    <t>Налог на доходы физических лиц</t>
  </si>
  <si>
    <t>1 05 00000 00 0000 000</t>
  </si>
  <si>
    <t xml:space="preserve">Единый налог на вмененный доход для отдельных видов деятельности </t>
  </si>
  <si>
    <t>1 06 00000 00 0000 000</t>
  </si>
  <si>
    <t>1 06 02000 02 0000 110</t>
  </si>
  <si>
    <t>Налог на имущество организаций</t>
  </si>
  <si>
    <t>1 07 00000 00 0000 000</t>
  </si>
  <si>
    <t>Налог на добычу общераспространенных полезных ископаемых</t>
  </si>
  <si>
    <t>1 12 00000 00 0000 000</t>
  </si>
  <si>
    <t>Плата за негативное воздействие на окружающую среду</t>
  </si>
  <si>
    <t>Налог на прибыль организаций</t>
  </si>
  <si>
    <t>1 08 00000 00 0000 000</t>
  </si>
  <si>
    <t>Платежи при пользовании природными ресурсами</t>
  </si>
  <si>
    <t>Наименование доходов</t>
  </si>
  <si>
    <t>тыс.руб.</t>
  </si>
  <si>
    <t>1 00 00000 00 0000 000</t>
  </si>
  <si>
    <t>Налоги на имущество</t>
  </si>
  <si>
    <t>Налоги, сборы и регулируемые платежи за пользование природными ресурсами</t>
  </si>
  <si>
    <t xml:space="preserve">Государственная пошлина </t>
  </si>
  <si>
    <t>1 16 00000 00 0000 000</t>
  </si>
  <si>
    <t>Штрафы, санкции, возмещение ущерба</t>
  </si>
  <si>
    <t>1 08 03010 01 0000 110</t>
  </si>
  <si>
    <t xml:space="preserve"> Налог на прибыль организаций, зачисляемый в бюджеты субъектов РФ</t>
  </si>
  <si>
    <t>Единый сельскохозяйственный налог</t>
  </si>
  <si>
    <t>Налоги на совокупный доход</t>
  </si>
  <si>
    <t>1 11 00000 00 0000 000</t>
  </si>
  <si>
    <t>1 01 01012 02 0000 110</t>
  </si>
  <si>
    <t xml:space="preserve">1 05 01000 00 0000 110   </t>
  </si>
  <si>
    <t>1 06 02010 02 0000 110</t>
  </si>
  <si>
    <t>1 07 01020 01 0000 110</t>
  </si>
  <si>
    <t>1 16 90000 00 0000 140</t>
  </si>
  <si>
    <t>1 08 07140 01 0000 110</t>
  </si>
  <si>
    <t>1 12 01000 01 0000 120</t>
  </si>
  <si>
    <t>Налоговые доходы</t>
  </si>
  <si>
    <t>Неналоговые доходы</t>
  </si>
  <si>
    <t>1 16 90050 05 0000 140</t>
  </si>
  <si>
    <t>2 00 00000 00 0000 000</t>
  </si>
  <si>
    <t>2 02 00000 00 0000 000</t>
  </si>
  <si>
    <t>Безвозмездные поступления</t>
  </si>
  <si>
    <t>Налог, взимаемый в связи с применением упрощенной системы налогообложения</t>
  </si>
  <si>
    <t>2 02 03024 05 0000 151</t>
  </si>
  <si>
    <t>НАЛОГОВЫЕ И НЕНАЛОГОВЫЕ ДОХОДЫ</t>
  </si>
  <si>
    <t>1 07 01000 01 0000 110</t>
  </si>
  <si>
    <t>Налог на добычу полезных ископаемых</t>
  </si>
  <si>
    <t>1 08 03000 01 0000 110</t>
  </si>
  <si>
    <t>1 08 07000 01 0000 110</t>
  </si>
  <si>
    <t>1 11 05010 00 0000 120</t>
  </si>
  <si>
    <t>ВСЕГО ДОХОДОВ</t>
  </si>
  <si>
    <t>8 90 00000 00 0000 000</t>
  </si>
  <si>
    <t>Поступление доходов в бюджет</t>
  </si>
  <si>
    <t>1 14 00000 00 0000 000</t>
  </si>
  <si>
    <t>Доходы от продажи материальных и нематериальных активов</t>
  </si>
  <si>
    <t>Безвозмездные поступления от других бюджетов бюджетной системы РФ</t>
  </si>
  <si>
    <t>Код бюджетной классификации доходов муниципального образования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</si>
  <si>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</si>
  <si>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Налоги на прибыль, доходы</t>
  </si>
  <si>
    <t xml:space="preserve">Налог, взимаемый с налогоплательщиков, выбравших в качестве объекта налогообложения доходы </t>
  </si>
  <si>
    <t>Налог на имущество организаций по имуществу, не входящему в Единую систему газоснабжения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</si>
  <si>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</si>
  <si>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</si>
  <si>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поступления от денежных взысканий (штрафов) и иных сумм в возмещение  ущерба</t>
  </si>
  <si>
    <t>Прочие поступления от денежных взысканий (штрафов) и иных сумм в возмещение  ущерба, зачисляемые в бюджеты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</si>
  <si>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</si>
  <si>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Доходы от использования имущества, находящегося в государственной и муниципальной собственности</t>
  </si>
  <si>
    <t>Субвенция местным бюджетам на выполнение государственных полномочий по реализации государственного стандарта общего образования в общеобразовательных учреждениях района</t>
  </si>
  <si>
    <t>1 05 01011 01 0000 110</t>
  </si>
  <si>
    <t>1 05 01021 01 0000 110</t>
  </si>
  <si>
    <t>1 05 02010 02 0000 110</t>
  </si>
  <si>
    <t>1 05 03010 01 0000 110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</si>
  <si>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средства,выдачей регистрационных знаков</t>
  </si>
  <si>
    <t>Иные межбюджетные трансферты</t>
  </si>
  <si>
    <t xml:space="preserve">2 02 03021 05 0000 151 </t>
  </si>
  <si>
    <t>Субвенции бюджетам муниципальных районов на ежемесячное денежное вознаграждение за классное руководство</t>
  </si>
  <si>
    <t>2 02 03 002 05 0000 151</t>
  </si>
  <si>
    <t xml:space="preserve">Субвенции бюджетам муниципальных районов на осуществление полномочий по подготовке проведения статистических переписей </t>
  </si>
  <si>
    <t>1 05 01012 01 0000 110</t>
  </si>
  <si>
    <t>Налог, взимаемый с налогоплательщиков, выбравших в качестве объекта налогобложения доходы (за налоговые периоды, истекшие до 1 января 2011 года)</t>
  </si>
  <si>
    <t>1 05 01022 01 0000 110</t>
  </si>
  <si>
    <t>Единый налог,взимаемый с налогоплательщиков,выбравших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</si>
  <si>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</si>
  <si>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</si>
  <si>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</si>
  <si>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1 05 03020 01 0000 110</t>
  </si>
  <si>
    <t>Единый сельскохозяйственный налог (за налоговый периоды, истекшие до 1 января 2011 года)</t>
  </si>
  <si>
    <t>1 05 03000 01 0000 110</t>
  </si>
  <si>
    <t>1 05 01020 01 0000 110</t>
  </si>
  <si>
    <t>1 05 01010 01 0000 110</t>
  </si>
  <si>
    <t>Субсидии бюджетам субъектов Российской Федерации  и муниципальных образований (межбюджетные субсидии)</t>
  </si>
  <si>
    <t>Прочие субсидии бюджетам муниципальных районов</t>
  </si>
  <si>
    <t>2 02 02085 05 0001 151</t>
  </si>
  <si>
    <t>Федеральный бюджет (Белое)</t>
  </si>
  <si>
    <t>Республиканский  бюджет (Белое)</t>
  </si>
  <si>
    <t>Субсидии БМР  на осуществление мероприятий по обеспечению жильем граждан Российской Федерации проживающих в сельской местности</t>
  </si>
  <si>
    <t>2 02 02088 05 0001 151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</si>
  <si>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</si>
  <si>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</si>
  <si>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</si>
  <si>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</si>
  <si>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</si>
  <si>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муниципальных районов</t>
  </si>
  <si>
    <t>1 05 01050 01 0000 110</t>
  </si>
  <si>
    <t>Минимальный налог, зачисляемый в бюджет субъектов РФ</t>
  </si>
  <si>
    <t>1 13 00000 00 0000 000</t>
  </si>
  <si>
    <t>Доходы от оказания платных услуг (работ) и компенсации затрат государства</t>
  </si>
  <si>
    <t>1 11 05030 00 0000 120</t>
  </si>
  <si>
    <t xml:space="preserve">1 11 05035 05 0000 120 </t>
  </si>
  <si>
    <t>1 01 02010 01 0000 110</t>
  </si>
  <si>
    <t>1 01 02010 00 0000 110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</si>
  <si>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</si>
  <si>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</si>
  <si>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</si>
  <si>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1 11 05020 00 0000 120</t>
  </si>
  <si>
    <t>1 12 01010 01 6000 120</t>
  </si>
  <si>
    <t>Плата за выбросы загрязняющих веществ в атмосферный воздух стационарными объектами</t>
  </si>
  <si>
    <t>1 12 01020 01 6000 120</t>
  </si>
  <si>
    <t>Плата за выбросы загрязняющих веществ в атмосферный  воздух передвижными объектами</t>
  </si>
  <si>
    <t>1 12 01030 01 6000 120</t>
  </si>
  <si>
    <t>Плата за сбросы загрязняющих веществ в водные объекты</t>
  </si>
  <si>
    <t>1 12 01040 01 6000 120</t>
  </si>
  <si>
    <t>Плата за размещение отходов производства и потребления</t>
  </si>
  <si>
    <t>1 13 02995 05 0000 130</t>
  </si>
  <si>
    <t>Прочие доходы от компенсации затрат  бюджетов муниципальных районов</t>
  </si>
  <si>
    <t>1 16 03010  01 6000 140</t>
  </si>
  <si>
    <t>1 16 03000 00 0000 140</t>
  </si>
  <si>
    <t>Денежные взыскания (штрафы) за нарушение законодательства о налогах и сборах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</si>
  <si>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</si>
  <si>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1 05 01050 00 0000 000</t>
  </si>
  <si>
    <t xml:space="preserve"> МО "Красногвардейский район"</t>
  </si>
  <si>
    <t>Субвенции местным бюджетам на выполнение государственных полномочий Республики Адыгея по предоставлению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</si>
  <si>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Субвенции местным бюджетам на осуществление отдельных государственных полномочий по предоставлению компенсаций на оплату жилья и коммунальных услуг отдельным категориям граждан в Республике Адыгея</t>
  </si>
  <si>
    <t xml:space="preserve">Совета народных депутатов </t>
  </si>
  <si>
    <t>"Защита населения и территорий от ЧС" (комплекс"Безопасный город")</t>
  </si>
  <si>
    <t>"Развитие транспортной системы" (эксплуатация техгических средств"Повышение безопасности ДД")</t>
  </si>
  <si>
    <t xml:space="preserve">Субвенция местным бюджетам на осуществление отдельных государственных  полномочий по опеке и попечительству  в отношении отдельных категорий совершеннолетних лиц  </t>
  </si>
  <si>
    <t>Субвенции на осуществление государственных полномочий в сфере административных правоотношений</t>
  </si>
  <si>
    <t>Субвенции местным бюджетам на выполнение государственных полномочий Республики Адыгея по социальной поддержке детей-сирот, детей, оставшихся без попечения родителей (возмещение транспортных расходов)</t>
  </si>
  <si>
    <t>Субвенции, предоставляемые местным бюджетам для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иргушек (за исключением расходов на содержание зданий и оплату коммунальных услуг), в соответствии с нормативами</t>
  </si>
  <si>
    <t>Субвенции, предоставляемые местным бюджетам для обеспечения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иргушек (за исключением расходов на содержание зданий и оплату коммунальных услуг), в соответствии с нормативами</t>
  </si>
  <si>
    <r>
      <t>Денежные взыскания (штрафы) за нарушение законодательства о налогах и сборах, предусмотренные статьями 116, 118, пунктом 2 статьи 119, статьей 119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пунктами 1 и 2 статьи 120, статьями 125, 126, 128, 129, 129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 </t>
    </r>
    <r>
      <rPr>
        <b/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статьями 129</t>
    </r>
    <r>
      <rPr>
        <vertAlign val="superscript"/>
        <sz val="11"/>
        <rFont val="Times New Roman"/>
        <family val="1"/>
      </rPr>
      <t>4</t>
    </r>
    <r>
      <rPr>
        <b/>
        <i/>
        <sz val="11"/>
        <rFont val="Times New Roman"/>
        <family val="1"/>
      </rPr>
      <t xml:space="preserve">, </t>
    </r>
    <r>
      <rPr>
        <sz val="11"/>
        <rFont val="Times New Roman"/>
        <family val="1"/>
      </rPr>
      <t>132, 133, 134, 135, 135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135</t>
    </r>
    <r>
      <rPr>
        <vertAlign val="superscript"/>
        <sz val="11"/>
        <rFont val="Times New Roman"/>
        <family val="1"/>
      </rPr>
      <t>2</t>
    </r>
    <r>
      <rPr>
        <b/>
        <i/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Налогового кодекса РФ, а также штрафы, взыскание которых осуществляется на основании ранее действовавшей статьи 117 Налогового кодекса РФ</t>
    </r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</si>
  <si>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</si>
  <si>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</si>
  <si>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</si>
  <si>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</si>
  <si>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1 16 28000 01 0000 140</t>
  </si>
  <si>
    <t>Денежные взыскания  (штрафы) за нарушение законодательства в области  обеспечения санитарно-эпидемиологического благополучия человека и законодательства в сфере защиты прав потребителей</t>
  </si>
  <si>
    <t>1 16 30030 01 6000 140</t>
  </si>
  <si>
    <t>1 16 43 000 01 6000 140</t>
  </si>
  <si>
    <t>1 11 05013 05 0000 120</t>
  </si>
  <si>
    <t>1 14 06013 05 0000 430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</si>
  <si>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</si>
  <si>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</si>
  <si>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за административные правонарушения в области дорожного движения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</si>
  <si>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</si>
  <si>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2 02 10000 00 0000 150</t>
  </si>
  <si>
    <t>2 02 15001 05 0000 150</t>
  </si>
  <si>
    <t>2 02 15009 05 0000 150</t>
  </si>
  <si>
    <t>2 02 20000 00 0000 150</t>
  </si>
  <si>
    <t>2 02 29999 05 0000 150</t>
  </si>
  <si>
    <t>2 02 25097 05 0000 150</t>
  </si>
  <si>
    <t>2 02 30000 00 0000 150</t>
  </si>
  <si>
    <t>2 02 35118 05 0000 150</t>
  </si>
  <si>
    <t>2 02 30024 05 0000 150</t>
  </si>
  <si>
    <t xml:space="preserve">2 02 30027 05 0000 150 </t>
  </si>
  <si>
    <t>2 02 35082 05 0000 150</t>
  </si>
  <si>
    <t xml:space="preserve">2 02 30029 05 0000 150 </t>
  </si>
  <si>
    <t>2 07 05000 05 0000 150</t>
  </si>
  <si>
    <t>2 07 05 020 05 0000 150</t>
  </si>
  <si>
    <t>2 02 25555 05 0000 150</t>
  </si>
  <si>
    <t>Субсидии бюджетам муниципальных районов на реализацию мероприятий по обеспечению жильем молодых семей</t>
  </si>
  <si>
    <t>2 02 25497 05 0000 150</t>
  </si>
  <si>
    <t>Субвенции бюджетам муниципальных районов на осуществление полномочий Республики Адыгея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государственных полномочий Республики Адыгея в сфере административных правоотношений</t>
  </si>
  <si>
    <t>Субвенции местным бюджетам  на осуществление отдельных государственных полномочий Республики Адыгея по опеке и попечительству в отношении несовершеннолетних лиц</t>
  </si>
  <si>
    <t>Прочие межбюджетные трансферты, передаваемые бюджетам муниципальных районов</t>
  </si>
  <si>
    <t>2 02 49999 05 0000 150</t>
  </si>
  <si>
    <t>2 02 40000 00 0000 150</t>
  </si>
  <si>
    <t>Субсидии бюджетам муниципальных районов на государственную поддержку отрасли культуры</t>
  </si>
  <si>
    <t>Субсидии бюджетам муниципальных районов на поддержку отрасли культуры (государственная поддержка лучших сельских учреждений культуры)</t>
  </si>
  <si>
    <t>Субсидии бюджетам муниципальных районов на поддержку отрасли культуры (комплектование книжных фондов библиотек)</t>
  </si>
  <si>
    <t xml:space="preserve">2 02 25519 05 0000 150 </t>
  </si>
  <si>
    <t>2 02 25299 05 0000 150</t>
  </si>
  <si>
    <t>2 02 25232 05 0000 150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</si>
  <si>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</si>
  <si>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2 02 25576 05 0000 150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</si>
  <si>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</si>
  <si>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 xml:space="preserve">                                                               Приложение № 2 к решению</t>
  </si>
  <si>
    <t>2022 год</t>
  </si>
  <si>
    <t>2 02 27139 05 0000 150</t>
  </si>
  <si>
    <t>2023 год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</si>
  <si>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</si>
  <si>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</si>
  <si>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(проведение восстановительных работ)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</si>
  <si>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</si>
  <si>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</si>
  <si>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</si>
  <si>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</si>
  <si>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2 02 27372 05 0000 150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</si>
  <si>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</si>
  <si>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</si>
  <si>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обеспечение комплексного развития сельских территорий (на реализацию проектов комплексного развития муниципальных образований (сельских поселений, сельских населенных пунктов (агломераций))</t>
  </si>
  <si>
    <t>Субвенции бюджетам муниципальных районов на выполнение передаваемых полномочий субъектов Российской Федерации:</t>
  </si>
  <si>
    <t>Субвенции, предоставляемые местным бюджетам для выплаты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работникам, участвующим в проведении государственной итоговой аттестации по образовательным программам основного общего и среднего общего образования</t>
  </si>
  <si>
    <t xml:space="preserve">Субвенции бюджетам муниципальных районов
из республиканского бюджета Республики Адыгея на осуществление государственных полномочий по расчету и предоставлению дотаций на выравнивание бюджетной обеспеченности поселений 
</t>
  </si>
  <si>
    <t>Субвенция на осуществление полномочий по обеспечению жильем детей-сирот и детей, оставшихся без попечения родителей, а также детей, находящихся под опекой и попечительством</t>
  </si>
  <si>
    <t>Субвенции местным бюджетам на осуществление государственных полномочий  Республики Адыгея по созданию комиссий по делам несовершеннолетних и защите их прав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</si>
  <si>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</si>
  <si>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на выполнение государственных полномочий Республики Адыгея по выплате ежемесячного вознаграждения и ежемесячного дополнительного вознаграждения приемным родителям</t>
  </si>
  <si>
    <t>Субвенции бюджетам муниципальных районов на выполнение государственных полномочий Республики Адыгея по социальной поддержке детей-сирот, детей, оставшихся без попечения родителей (за исключением детей, обучающихся в федеральных образовательных учреждениях) (ежемесячные выплаты денежных средств на содержание детей, оставшихся без попечения родителей)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</si>
  <si>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</si>
  <si>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2 02 39999 05 0000 150</t>
  </si>
  <si>
    <t>Прочие субвенции бюджетам муниципальных районов</t>
  </si>
  <si>
    <t>2 02 45454 05 0000 150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</si>
  <si>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</si>
  <si>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</si>
  <si>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</si>
  <si>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25.12.2020 г. № 163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</si>
  <si>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</si>
  <si>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</si>
  <si>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</si>
  <si>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</si>
  <si>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</si>
  <si>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</si>
  <si>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</si>
  <si>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</si>
  <si>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Совета народных депутатов</t>
  </si>
  <si>
    <t>муниципального образования "Красногвардейский район"</t>
  </si>
  <si>
    <t xml:space="preserve"> на плановый период 2022 и 2023 годов</t>
  </si>
  <si>
    <t xml:space="preserve">от 26.02.2021 г. № 170  </t>
  </si>
  <si>
    <t>Приложение № 2 к решению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</si>
</sst>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</numFmts>
  <fonts count="5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b/>
      <i/>
      <sz val="11"/>
      <name val="Times New Roman"/>
      <family val="1"/>
    </font>
    <font>
      <b/>
      <i/>
      <vertAlign val="superscript"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22272F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 horizontal="right"/>
    </xf>
    <xf numFmtId="178" fontId="1" fillId="0" borderId="1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/>
    </xf>
    <xf numFmtId="178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top" wrapText="1"/>
    </xf>
    <xf numFmtId="0" fontId="54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78" fontId="2" fillId="0" borderId="11" xfId="0" applyNumberFormat="1" applyFont="1" applyFill="1" applyBorder="1" applyAlignment="1">
      <alignment/>
    </xf>
    <xf numFmtId="178" fontId="1" fillId="0" borderId="11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/>
    </xf>
    <xf numFmtId="178" fontId="8" fillId="0" borderId="10" xfId="0" applyNumberFormat="1" applyFont="1" applyFill="1" applyBorder="1" applyAlignment="1">
      <alignment/>
    </xf>
    <xf numFmtId="178" fontId="4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/>
    </xf>
    <xf numFmtId="0" fontId="55" fillId="0" borderId="10" xfId="0" applyFont="1" applyFill="1" applyBorder="1" applyAlignment="1">
      <alignment horizontal="right" vertical="top" wrapText="1"/>
    </xf>
    <xf numFmtId="0" fontId="56" fillId="0" borderId="10" xfId="0" applyFont="1" applyFill="1" applyBorder="1" applyAlignment="1">
      <alignment horizontal="right" vertical="top" wrapText="1"/>
    </xf>
    <xf numFmtId="0" fontId="57" fillId="0" borderId="10" xfId="0" applyFont="1" applyFill="1" applyBorder="1" applyAlignment="1">
      <alignment horizontal="right" vertical="top"/>
    </xf>
    <xf numFmtId="178" fontId="8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0" fontId="56" fillId="0" borderId="10" xfId="0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distributed" wrapText="1"/>
    </xf>
    <xf numFmtId="0" fontId="2" fillId="0" borderId="10" xfId="0" applyFont="1" applyFill="1" applyBorder="1" applyAlignment="1">
      <alignment horizontal="justify" vertical="distributed" wrapText="1"/>
    </xf>
    <xf numFmtId="0" fontId="4" fillId="0" borderId="10" xfId="0" applyFont="1" applyFill="1" applyBorder="1" applyAlignment="1">
      <alignment horizontal="justify" vertical="distributed" wrapText="1"/>
    </xf>
    <xf numFmtId="0" fontId="6" fillId="0" borderId="10" xfId="0" applyFont="1" applyFill="1" applyBorder="1" applyAlignment="1">
      <alignment horizontal="justify" vertical="distributed" wrapText="1"/>
    </xf>
    <xf numFmtId="0" fontId="54" fillId="0" borderId="10" xfId="0" applyFont="1" applyFill="1" applyBorder="1" applyAlignment="1">
      <alignment horizontal="justify" vertical="distributed" wrapText="1"/>
    </xf>
    <xf numFmtId="178" fontId="5" fillId="0" borderId="0" xfId="0" applyNumberFormat="1" applyFont="1" applyFill="1" applyBorder="1" applyAlignment="1">
      <alignment/>
    </xf>
    <xf numFmtId="178" fontId="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55" fillId="0" borderId="10" xfId="0" applyFont="1" applyFill="1" applyBorder="1" applyAlignment="1">
      <alignment horizontal="justify" vertical="top" wrapText="1"/>
    </xf>
    <xf numFmtId="0" fontId="56" fillId="0" borderId="0" xfId="0" applyFont="1" applyFill="1" applyAlignment="1">
      <alignment horizontal="justify" vertical="top" wrapText="1"/>
    </xf>
    <xf numFmtId="0" fontId="1" fillId="0" borderId="13" xfId="0" applyFont="1" applyFill="1" applyBorder="1" applyAlignment="1">
      <alignment horizontal="justify" vertical="top" wrapText="1"/>
    </xf>
    <xf numFmtId="0" fontId="56" fillId="0" borderId="10" xfId="0" applyFont="1" applyFill="1" applyBorder="1" applyAlignment="1">
      <alignment horizontal="justify" vertical="top" wrapText="1"/>
    </xf>
    <xf numFmtId="0" fontId="57" fillId="0" borderId="1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172" fontId="1" fillId="0" borderId="10" xfId="0" applyNumberFormat="1" applyFont="1" applyFill="1" applyBorder="1" applyAlignment="1">
      <alignment horizontal="justify" vertical="top" wrapText="1"/>
    </xf>
    <xf numFmtId="0" fontId="54" fillId="0" borderId="10" xfId="0" applyFont="1" applyFill="1" applyBorder="1" applyAlignment="1">
      <alignment horizontal="justify" vertical="top" wrapText="1"/>
    </xf>
    <xf numFmtId="0" fontId="54" fillId="0" borderId="10" xfId="0" applyFont="1" applyFill="1" applyBorder="1" applyAlignment="1">
      <alignment horizontal="justify" wrapText="1"/>
    </xf>
    <xf numFmtId="0" fontId="5" fillId="0" borderId="0" xfId="0" applyFont="1" applyFill="1" applyAlignment="1">
      <alignment horizontal="justify"/>
    </xf>
    <xf numFmtId="0" fontId="1" fillId="0" borderId="0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justify" wrapText="1"/>
    </xf>
    <xf numFmtId="0" fontId="5" fillId="0" borderId="0" xfId="0" applyFont="1" applyFill="1" applyAlignment="1">
      <alignment horizontal="justify" wrapText="1"/>
    </xf>
    <xf numFmtId="178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174"/>
  <sheetViews>
    <sheetView tabSelected="1" view="pageLayout" zoomScaleSheetLayoutView="100" workbookViewId="0" topLeftCell="A27">
      <selection activeCell="B27" sqref="B27"/>
    </sheetView>
  </sheetViews>
  <sheetFormatPr defaultColWidth="9.00390625" defaultRowHeight="12.75"/>
  <cols>
    <col min="1" max="1" width="24.125" style="2" customWidth="1"/>
    <col min="2" max="2" width="44.25390625" style="71" customWidth="1"/>
    <col min="3" max="3" width="12.75390625" style="7" customWidth="1"/>
    <col min="4" max="4" width="11.875" style="7" customWidth="1"/>
    <col min="5" max="5" width="11.00390625" style="29" customWidth="1"/>
    <col min="6" max="6" width="12.25390625" style="4" customWidth="1"/>
    <col min="7" max="16384" width="9.125" style="4" customWidth="1"/>
  </cols>
  <sheetData>
    <row r="1" spans="1:4" ht="15.75">
      <c r="A1" s="18"/>
      <c r="B1" s="76" t="s">
        <v>231</v>
      </c>
      <c r="C1" s="76"/>
      <c r="D1" s="76"/>
    </row>
    <row r="2" spans="1:4" ht="15.75">
      <c r="A2" s="18"/>
      <c r="B2" s="76" t="s">
        <v>227</v>
      </c>
      <c r="C2" s="76"/>
      <c r="D2" s="76"/>
    </row>
    <row r="3" spans="1:4" ht="15.75">
      <c r="A3" s="18"/>
      <c r="B3" s="76" t="s">
        <v>131</v>
      </c>
      <c r="C3" s="76"/>
      <c r="D3" s="76"/>
    </row>
    <row r="4" spans="1:4" ht="15.75">
      <c r="A4" s="18"/>
      <c r="B4" s="76" t="s">
        <v>230</v>
      </c>
      <c r="C4" s="76"/>
      <c r="D4" s="76"/>
    </row>
    <row r="5" spans="1:4" ht="15.75">
      <c r="A5" s="18"/>
      <c r="B5" s="54"/>
      <c r="C5" s="52"/>
      <c r="D5" s="52"/>
    </row>
    <row r="6" spans="1:14" ht="15.75">
      <c r="A6" s="75" t="s">
        <v>188</v>
      </c>
      <c r="B6" s="75"/>
      <c r="C6" s="75"/>
      <c r="D6" s="75"/>
      <c r="E6" s="45"/>
      <c r="F6" s="46"/>
      <c r="G6" s="46"/>
      <c r="H6" s="46"/>
      <c r="I6" s="46"/>
      <c r="J6" s="46"/>
      <c r="K6" s="46"/>
      <c r="L6" s="46"/>
      <c r="M6" s="46"/>
      <c r="N6" s="46"/>
    </row>
    <row r="7" spans="1:14" ht="15.75">
      <c r="A7" s="75" t="s">
        <v>134</v>
      </c>
      <c r="B7" s="75"/>
      <c r="C7" s="75"/>
      <c r="D7" s="75"/>
      <c r="E7" s="45"/>
      <c r="F7" s="46"/>
      <c r="G7" s="46"/>
      <c r="H7" s="46"/>
      <c r="I7" s="46"/>
      <c r="J7" s="46"/>
      <c r="K7" s="46"/>
      <c r="L7" s="46"/>
      <c r="M7" s="46"/>
      <c r="N7" s="46"/>
    </row>
    <row r="8" spans="1:14" ht="15.75">
      <c r="A8" s="75" t="s">
        <v>131</v>
      </c>
      <c r="B8" s="75"/>
      <c r="C8" s="75"/>
      <c r="D8" s="75"/>
      <c r="E8" s="45"/>
      <c r="F8" s="46"/>
      <c r="G8" s="46"/>
      <c r="H8" s="46"/>
      <c r="I8" s="46"/>
      <c r="J8" s="46"/>
      <c r="K8" s="46"/>
      <c r="L8" s="46"/>
      <c r="M8" s="46"/>
      <c r="N8" s="46"/>
    </row>
    <row r="9" spans="1:14" ht="14.25" customHeight="1">
      <c r="A9" s="75" t="s">
        <v>218</v>
      </c>
      <c r="B9" s="75"/>
      <c r="C9" s="75"/>
      <c r="D9" s="75"/>
      <c r="E9" s="45"/>
      <c r="F9" s="46"/>
      <c r="G9" s="46"/>
      <c r="H9" s="46"/>
      <c r="I9" s="46"/>
      <c r="J9" s="46"/>
      <c r="K9" s="46"/>
      <c r="L9" s="46"/>
      <c r="M9" s="46"/>
      <c r="N9" s="46"/>
    </row>
    <row r="10" spans="1:4" ht="14.25" customHeight="1">
      <c r="A10" s="76"/>
      <c r="B10" s="76"/>
      <c r="C10" s="76"/>
      <c r="D10" s="18"/>
    </row>
    <row r="11" spans="1:5" ht="21.75" customHeight="1" hidden="1">
      <c r="A11" s="18"/>
      <c r="B11" s="54"/>
      <c r="C11" s="53"/>
      <c r="D11" s="53"/>
      <c r="E11" s="47"/>
    </row>
    <row r="12" spans="1:4" ht="18.75" customHeight="1">
      <c r="A12" s="78" t="s">
        <v>53</v>
      </c>
      <c r="B12" s="78"/>
      <c r="C12" s="78"/>
      <c r="D12" s="78"/>
    </row>
    <row r="13" spans="1:4" ht="15.75">
      <c r="A13" s="77" t="s">
        <v>228</v>
      </c>
      <c r="B13" s="77"/>
      <c r="C13" s="77"/>
      <c r="D13" s="77"/>
    </row>
    <row r="14" spans="1:4" ht="15.75">
      <c r="A14" s="78" t="s">
        <v>229</v>
      </c>
      <c r="B14" s="78"/>
      <c r="C14" s="78"/>
      <c r="D14" s="78"/>
    </row>
    <row r="15" spans="1:4" ht="15">
      <c r="A15" s="10"/>
      <c r="B15" s="55"/>
      <c r="C15" s="5" t="s">
        <v>18</v>
      </c>
      <c r="D15" s="5"/>
    </row>
    <row r="16" spans="1:4" ht="71.25">
      <c r="A16" s="11" t="s">
        <v>57</v>
      </c>
      <c r="B16" s="3" t="s">
        <v>17</v>
      </c>
      <c r="C16" s="23" t="s">
        <v>189</v>
      </c>
      <c r="D16" s="23" t="s">
        <v>191</v>
      </c>
    </row>
    <row r="17" spans="1:4" ht="14.25">
      <c r="A17" s="9">
        <v>1</v>
      </c>
      <c r="B17" s="56">
        <v>2</v>
      </c>
      <c r="C17" s="9">
        <v>3</v>
      </c>
      <c r="D17" s="9">
        <v>4</v>
      </c>
    </row>
    <row r="18" spans="1:4" ht="14.25">
      <c r="A18" s="15" t="s">
        <v>52</v>
      </c>
      <c r="B18" s="57" t="s">
        <v>51</v>
      </c>
      <c r="C18" s="24">
        <f>C19+C85</f>
        <v>576637.2</v>
      </c>
      <c r="D18" s="24">
        <f>D19+D85</f>
        <v>591972.4999999999</v>
      </c>
    </row>
    <row r="19" spans="1:4" ht="28.5">
      <c r="A19" s="15" t="s">
        <v>19</v>
      </c>
      <c r="B19" s="57" t="s">
        <v>45</v>
      </c>
      <c r="C19" s="24">
        <f>C20+C57</f>
        <v>114000.20000000001</v>
      </c>
      <c r="D19" s="24">
        <f>D20+D57</f>
        <v>122928.29999999999</v>
      </c>
    </row>
    <row r="20" spans="1:4" ht="14.25">
      <c r="A20" s="15"/>
      <c r="B20" s="57" t="s">
        <v>37</v>
      </c>
      <c r="C20" s="24">
        <f>C21+C28+C44+C48+C52</f>
        <v>98248.80000000002</v>
      </c>
      <c r="D20" s="24">
        <f>D21+D28+D44+D48+D52</f>
        <v>107170.9</v>
      </c>
    </row>
    <row r="21" spans="1:4" ht="0.75" customHeight="1" hidden="1">
      <c r="A21" s="30" t="s">
        <v>0</v>
      </c>
      <c r="B21" s="57" t="s">
        <v>59</v>
      </c>
      <c r="C21" s="24">
        <f>C22+C25</f>
        <v>40491.6</v>
      </c>
      <c r="D21" s="24">
        <f>D22+D25</f>
        <v>42516.2</v>
      </c>
    </row>
    <row r="22" spans="1:4" ht="14.25" hidden="1">
      <c r="A22" s="15" t="s">
        <v>1</v>
      </c>
      <c r="B22" s="57" t="s">
        <v>14</v>
      </c>
      <c r="C22" s="24">
        <f>C23</f>
        <v>0</v>
      </c>
      <c r="D22" s="24">
        <f>D23</f>
        <v>0</v>
      </c>
    </row>
    <row r="23" spans="1:4" ht="45" customHeight="1" hidden="1">
      <c r="A23" s="14" t="s">
        <v>2</v>
      </c>
      <c r="B23" s="58" t="s">
        <v>58</v>
      </c>
      <c r="C23" s="25">
        <f>C24</f>
        <v>0</v>
      </c>
      <c r="D23" s="25">
        <f>D24</f>
        <v>0</v>
      </c>
    </row>
    <row r="24" spans="1:4" ht="30" hidden="1">
      <c r="A24" s="1" t="s">
        <v>30</v>
      </c>
      <c r="B24" s="59" t="s">
        <v>26</v>
      </c>
      <c r="C24" s="6"/>
      <c r="D24" s="6"/>
    </row>
    <row r="25" spans="1:4" ht="15.75" customHeight="1">
      <c r="A25" s="15" t="s">
        <v>3</v>
      </c>
      <c r="B25" s="57" t="s">
        <v>4</v>
      </c>
      <c r="C25" s="24">
        <f>C26</f>
        <v>40491.6</v>
      </c>
      <c r="D25" s="24">
        <f>D26</f>
        <v>42516.2</v>
      </c>
    </row>
    <row r="26" spans="1:4" ht="15" hidden="1">
      <c r="A26" s="12" t="s">
        <v>111</v>
      </c>
      <c r="B26" s="37" t="s">
        <v>4</v>
      </c>
      <c r="C26" s="26">
        <f>C27</f>
        <v>40491.6</v>
      </c>
      <c r="D26" s="26">
        <f>D27</f>
        <v>42516.2</v>
      </c>
    </row>
    <row r="27" spans="1:4" ht="94.5" customHeight="1">
      <c r="A27" s="12" t="s">
        <v>110</v>
      </c>
      <c r="B27" s="40" t="s">
        <v>219</v>
      </c>
      <c r="C27" s="6">
        <v>40491.6</v>
      </c>
      <c r="D27" s="6">
        <v>42516.2</v>
      </c>
    </row>
    <row r="28" spans="1:5" s="49" customFormat="1" ht="14.25">
      <c r="A28" s="15" t="s">
        <v>5</v>
      </c>
      <c r="B28" s="41" t="s">
        <v>28</v>
      </c>
      <c r="C28" s="24">
        <f>C29+C38+C41</f>
        <v>27481.7</v>
      </c>
      <c r="D28" s="24">
        <f>D29+D38+D41</f>
        <v>32917</v>
      </c>
      <c r="E28" s="48"/>
    </row>
    <row r="29" spans="1:4" ht="30">
      <c r="A29" s="14" t="s">
        <v>31</v>
      </c>
      <c r="B29" s="42" t="s">
        <v>43</v>
      </c>
      <c r="C29" s="26">
        <f>C30+C33+C36</f>
        <v>9459.2</v>
      </c>
      <c r="D29" s="26">
        <f>D30+D33+D36</f>
        <v>14137.5</v>
      </c>
    </row>
    <row r="30" spans="1:4" ht="45">
      <c r="A30" s="14" t="s">
        <v>90</v>
      </c>
      <c r="B30" s="42" t="s">
        <v>60</v>
      </c>
      <c r="C30" s="26">
        <f>C31+C32</f>
        <v>7174.3</v>
      </c>
      <c r="D30" s="26">
        <f>D31+D32</f>
        <v>9461.2</v>
      </c>
    </row>
    <row r="31" spans="1:4" ht="44.25" customHeight="1">
      <c r="A31" s="1" t="s">
        <v>69</v>
      </c>
      <c r="B31" s="40" t="s">
        <v>60</v>
      </c>
      <c r="C31" s="6">
        <v>7174.3</v>
      </c>
      <c r="D31" s="6">
        <v>9461.2</v>
      </c>
    </row>
    <row r="32" spans="1:4" ht="60" customHeight="1" hidden="1">
      <c r="A32" s="1" t="s">
        <v>79</v>
      </c>
      <c r="B32" s="40" t="s">
        <v>80</v>
      </c>
      <c r="C32" s="6">
        <v>0</v>
      </c>
      <c r="D32" s="6">
        <v>0</v>
      </c>
    </row>
    <row r="33" spans="1:4" ht="60">
      <c r="A33" s="14" t="s">
        <v>89</v>
      </c>
      <c r="B33" s="42" t="s">
        <v>220</v>
      </c>
      <c r="C33" s="26">
        <f>C34+C35</f>
        <v>2284.9</v>
      </c>
      <c r="D33" s="26">
        <f>D34+D35</f>
        <v>4676.3</v>
      </c>
    </row>
    <row r="34" spans="1:4" ht="78.75" customHeight="1">
      <c r="A34" s="1" t="s">
        <v>70</v>
      </c>
      <c r="B34" s="40" t="s">
        <v>221</v>
      </c>
      <c r="C34" s="6">
        <v>2284.9</v>
      </c>
      <c r="D34" s="6">
        <v>4676.3</v>
      </c>
    </row>
    <row r="35" spans="1:4" ht="27.75" customHeight="1" hidden="1">
      <c r="A35" s="1" t="s">
        <v>81</v>
      </c>
      <c r="B35" s="40" t="s">
        <v>82</v>
      </c>
      <c r="C35" s="6">
        <v>0</v>
      </c>
      <c r="D35" s="6">
        <v>0</v>
      </c>
    </row>
    <row r="36" spans="1:4" ht="30" hidden="1">
      <c r="A36" s="1" t="s">
        <v>130</v>
      </c>
      <c r="B36" s="40" t="s">
        <v>105</v>
      </c>
      <c r="C36" s="6">
        <f>C37</f>
        <v>0</v>
      </c>
      <c r="D36" s="6">
        <f>D37</f>
        <v>0</v>
      </c>
    </row>
    <row r="37" spans="1:4" ht="31.5" hidden="1">
      <c r="A37" s="1" t="s">
        <v>104</v>
      </c>
      <c r="B37" s="43" t="s">
        <v>105</v>
      </c>
      <c r="C37" s="6">
        <v>0</v>
      </c>
      <c r="D37" s="6">
        <v>0</v>
      </c>
    </row>
    <row r="38" spans="1:4" ht="0" customHeight="1" hidden="1">
      <c r="A38" s="14" t="s">
        <v>85</v>
      </c>
      <c r="B38" s="42" t="s">
        <v>6</v>
      </c>
      <c r="C38" s="26">
        <f>C39</f>
        <v>0</v>
      </c>
      <c r="D38" s="26">
        <f>D39</f>
        <v>0</v>
      </c>
    </row>
    <row r="39" spans="1:4" ht="27.75" customHeight="1" hidden="1">
      <c r="A39" s="1" t="s">
        <v>71</v>
      </c>
      <c r="B39" s="40" t="s">
        <v>6</v>
      </c>
      <c r="C39" s="6">
        <v>0</v>
      </c>
      <c r="D39" s="6">
        <v>0</v>
      </c>
    </row>
    <row r="40" spans="1:4" ht="39" customHeight="1" hidden="1">
      <c r="A40" s="1" t="s">
        <v>83</v>
      </c>
      <c r="B40" s="40" t="s">
        <v>84</v>
      </c>
      <c r="C40" s="6">
        <v>0</v>
      </c>
      <c r="D40" s="6">
        <v>0</v>
      </c>
    </row>
    <row r="41" spans="1:4" ht="15">
      <c r="A41" s="14" t="s">
        <v>88</v>
      </c>
      <c r="B41" s="42" t="s">
        <v>27</v>
      </c>
      <c r="C41" s="26">
        <f>C42+C43</f>
        <v>18022.5</v>
      </c>
      <c r="D41" s="26">
        <f>D42+D43</f>
        <v>18779.5</v>
      </c>
    </row>
    <row r="42" spans="1:4" ht="15">
      <c r="A42" s="1" t="s">
        <v>72</v>
      </c>
      <c r="B42" s="40" t="s">
        <v>27</v>
      </c>
      <c r="C42" s="6">
        <v>18022.5</v>
      </c>
      <c r="D42" s="6">
        <v>18779.5</v>
      </c>
    </row>
    <row r="43" spans="1:4" ht="45" hidden="1">
      <c r="A43" s="12" t="s">
        <v>86</v>
      </c>
      <c r="B43" s="40" t="s">
        <v>87</v>
      </c>
      <c r="C43" s="6">
        <v>0</v>
      </c>
      <c r="D43" s="6">
        <v>0</v>
      </c>
    </row>
    <row r="44" spans="1:4" ht="14.25">
      <c r="A44" s="15" t="s">
        <v>7</v>
      </c>
      <c r="B44" s="41" t="s">
        <v>20</v>
      </c>
      <c r="C44" s="24">
        <f>C45</f>
        <v>22996.9</v>
      </c>
      <c r="D44" s="24">
        <f>D45</f>
        <v>24031.8</v>
      </c>
    </row>
    <row r="45" spans="1:4" ht="15">
      <c r="A45" s="14" t="s">
        <v>8</v>
      </c>
      <c r="B45" s="42" t="s">
        <v>9</v>
      </c>
      <c r="C45" s="26">
        <f>C46</f>
        <v>22996.9</v>
      </c>
      <c r="D45" s="26">
        <f>D46</f>
        <v>24031.8</v>
      </c>
    </row>
    <row r="46" spans="1:4" ht="45">
      <c r="A46" s="1" t="s">
        <v>32</v>
      </c>
      <c r="B46" s="40" t="s">
        <v>61</v>
      </c>
      <c r="C46" s="6">
        <v>22996.9</v>
      </c>
      <c r="D46" s="6">
        <v>24031.8</v>
      </c>
    </row>
    <row r="47" spans="1:5" s="49" customFormat="1" ht="15" hidden="1">
      <c r="A47" s="1"/>
      <c r="B47" s="40"/>
      <c r="C47" s="24"/>
      <c r="D47" s="24"/>
      <c r="E47" s="48"/>
    </row>
    <row r="48" spans="1:5" s="49" customFormat="1" ht="28.5">
      <c r="A48" s="15" t="s">
        <v>10</v>
      </c>
      <c r="B48" s="41" t="s">
        <v>21</v>
      </c>
      <c r="C48" s="24">
        <f>C49</f>
        <v>2940.6</v>
      </c>
      <c r="D48" s="24">
        <f>D49</f>
        <v>3150.9</v>
      </c>
      <c r="E48" s="48"/>
    </row>
    <row r="49" spans="1:5" s="49" customFormat="1" ht="15">
      <c r="A49" s="14" t="s">
        <v>46</v>
      </c>
      <c r="B49" s="42" t="s">
        <v>47</v>
      </c>
      <c r="C49" s="26">
        <f>C50</f>
        <v>2940.6</v>
      </c>
      <c r="D49" s="26">
        <f>D50</f>
        <v>3150.9</v>
      </c>
      <c r="E49" s="48"/>
    </row>
    <row r="50" spans="1:4" ht="30">
      <c r="A50" s="1" t="s">
        <v>33</v>
      </c>
      <c r="B50" s="40" t="s">
        <v>11</v>
      </c>
      <c r="C50" s="6">
        <v>2940.6</v>
      </c>
      <c r="D50" s="6">
        <v>3150.9</v>
      </c>
    </row>
    <row r="51" spans="1:4" ht="15" hidden="1">
      <c r="A51" s="1"/>
      <c r="B51" s="40"/>
      <c r="C51" s="6"/>
      <c r="D51" s="6"/>
    </row>
    <row r="52" spans="1:4" ht="14.25">
      <c r="A52" s="15" t="s">
        <v>15</v>
      </c>
      <c r="B52" s="41" t="s">
        <v>22</v>
      </c>
      <c r="C52" s="24">
        <f>C53+C55</f>
        <v>4338</v>
      </c>
      <c r="D52" s="24">
        <f>D53+D55</f>
        <v>4555</v>
      </c>
    </row>
    <row r="53" spans="1:4" ht="45">
      <c r="A53" s="14" t="s">
        <v>48</v>
      </c>
      <c r="B53" s="42" t="s">
        <v>62</v>
      </c>
      <c r="C53" s="26">
        <f>C54</f>
        <v>4338</v>
      </c>
      <c r="D53" s="26">
        <f>D54</f>
        <v>4555</v>
      </c>
    </row>
    <row r="54" spans="1:4" ht="64.5" customHeight="1">
      <c r="A54" s="1" t="s">
        <v>25</v>
      </c>
      <c r="B54" s="40" t="s">
        <v>222</v>
      </c>
      <c r="C54" s="6">
        <v>4338</v>
      </c>
      <c r="D54" s="6">
        <v>4555</v>
      </c>
    </row>
    <row r="55" spans="1:4" ht="60" customHeight="1" hidden="1">
      <c r="A55" s="14" t="s">
        <v>49</v>
      </c>
      <c r="B55" s="42" t="s">
        <v>63</v>
      </c>
      <c r="C55" s="26">
        <f>C56</f>
        <v>0</v>
      </c>
      <c r="D55" s="26">
        <f>D56</f>
        <v>0</v>
      </c>
    </row>
    <row r="56" spans="1:4" ht="87.75" customHeight="1" hidden="1">
      <c r="A56" s="1" t="s">
        <v>35</v>
      </c>
      <c r="B56" s="40" t="s">
        <v>73</v>
      </c>
      <c r="C56" s="6">
        <v>0</v>
      </c>
      <c r="D56" s="6">
        <v>0</v>
      </c>
    </row>
    <row r="57" spans="1:4" ht="14.25">
      <c r="A57" s="15"/>
      <c r="B57" s="41" t="s">
        <v>38</v>
      </c>
      <c r="C57" s="24">
        <f>C58+C65+C75+C73+C71</f>
        <v>15751.4</v>
      </c>
      <c r="D57" s="24">
        <f>D58+D65+D75+D73+D71</f>
        <v>15757.4</v>
      </c>
    </row>
    <row r="58" spans="1:4" ht="42.75">
      <c r="A58" s="15" t="s">
        <v>29</v>
      </c>
      <c r="B58" s="41" t="s">
        <v>67</v>
      </c>
      <c r="C58" s="24">
        <f>C59+C61+C63</f>
        <v>15105.3</v>
      </c>
      <c r="D58" s="24">
        <f>D59+D61+D63</f>
        <v>15105.3</v>
      </c>
    </row>
    <row r="59" spans="1:4" ht="89.25" customHeight="1">
      <c r="A59" s="14" t="s">
        <v>50</v>
      </c>
      <c r="B59" s="42" t="s">
        <v>156</v>
      </c>
      <c r="C59" s="26">
        <f>C60</f>
        <v>14164.8</v>
      </c>
      <c r="D59" s="26">
        <f>D60</f>
        <v>14164.8</v>
      </c>
    </row>
    <row r="60" spans="1:4" ht="120">
      <c r="A60" s="13" t="s">
        <v>151</v>
      </c>
      <c r="B60" s="44" t="s">
        <v>223</v>
      </c>
      <c r="C60" s="6">
        <v>14164.8</v>
      </c>
      <c r="D60" s="6">
        <v>14164.8</v>
      </c>
    </row>
    <row r="61" spans="1:4" ht="120">
      <c r="A61" s="14" t="s">
        <v>115</v>
      </c>
      <c r="B61" s="42" t="s">
        <v>114</v>
      </c>
      <c r="C61" s="26">
        <f>C62</f>
        <v>635</v>
      </c>
      <c r="D61" s="26">
        <f>D62</f>
        <v>635</v>
      </c>
    </row>
    <row r="62" spans="1:4" ht="105">
      <c r="A62" s="13" t="s">
        <v>112</v>
      </c>
      <c r="B62" s="44" t="s">
        <v>113</v>
      </c>
      <c r="C62" s="6">
        <v>635</v>
      </c>
      <c r="D62" s="6">
        <v>635</v>
      </c>
    </row>
    <row r="63" spans="1:4" ht="135.75" customHeight="1">
      <c r="A63" s="14" t="s">
        <v>108</v>
      </c>
      <c r="B63" s="42" t="s">
        <v>224</v>
      </c>
      <c r="C63" s="26">
        <f>C64</f>
        <v>305.5</v>
      </c>
      <c r="D63" s="26">
        <f>D64</f>
        <v>305.5</v>
      </c>
    </row>
    <row r="64" spans="1:4" ht="90">
      <c r="A64" s="1" t="s">
        <v>109</v>
      </c>
      <c r="B64" s="40" t="s">
        <v>225</v>
      </c>
      <c r="C64" s="6">
        <v>305.5</v>
      </c>
      <c r="D64" s="6">
        <v>305.5</v>
      </c>
    </row>
    <row r="65" spans="1:4" ht="28.5">
      <c r="A65" s="15" t="s">
        <v>12</v>
      </c>
      <c r="B65" s="41" t="s">
        <v>16</v>
      </c>
      <c r="C65" s="24">
        <f>C66</f>
        <v>142</v>
      </c>
      <c r="D65" s="24">
        <f>D66</f>
        <v>148</v>
      </c>
    </row>
    <row r="66" spans="1:4" ht="30">
      <c r="A66" s="1" t="s">
        <v>36</v>
      </c>
      <c r="B66" s="40" t="s">
        <v>13</v>
      </c>
      <c r="C66" s="6">
        <v>142</v>
      </c>
      <c r="D66" s="6">
        <v>148</v>
      </c>
    </row>
    <row r="67" spans="1:4" ht="0.75" customHeight="1" hidden="1">
      <c r="A67" s="12" t="s">
        <v>116</v>
      </c>
      <c r="B67" s="40" t="s">
        <v>117</v>
      </c>
      <c r="C67" s="6"/>
      <c r="D67" s="6"/>
    </row>
    <row r="68" spans="1:4" ht="31.5" customHeight="1" hidden="1">
      <c r="A68" s="12" t="s">
        <v>118</v>
      </c>
      <c r="B68" s="40" t="s">
        <v>119</v>
      </c>
      <c r="C68" s="6"/>
      <c r="D68" s="6"/>
    </row>
    <row r="69" spans="1:4" ht="31.5" customHeight="1" hidden="1">
      <c r="A69" s="12" t="s">
        <v>120</v>
      </c>
      <c r="B69" s="40" t="s">
        <v>121</v>
      </c>
      <c r="C69" s="6"/>
      <c r="D69" s="6"/>
    </row>
    <row r="70" spans="1:4" ht="31.5" customHeight="1" hidden="1">
      <c r="A70" s="12" t="s">
        <v>122</v>
      </c>
      <c r="B70" s="40" t="s">
        <v>123</v>
      </c>
      <c r="C70" s="6"/>
      <c r="D70" s="6"/>
    </row>
    <row r="71" spans="1:4" ht="28.5" hidden="1">
      <c r="A71" s="15" t="s">
        <v>106</v>
      </c>
      <c r="B71" s="41" t="s">
        <v>107</v>
      </c>
      <c r="C71" s="24">
        <f>C72</f>
        <v>0</v>
      </c>
      <c r="D71" s="24">
        <f>D72</f>
        <v>0</v>
      </c>
    </row>
    <row r="72" spans="1:4" ht="30" hidden="1">
      <c r="A72" s="12" t="s">
        <v>124</v>
      </c>
      <c r="B72" s="40" t="s">
        <v>125</v>
      </c>
      <c r="C72" s="6">
        <v>0</v>
      </c>
      <c r="D72" s="6">
        <v>0</v>
      </c>
    </row>
    <row r="73" spans="1:4" ht="27.75" customHeight="1">
      <c r="A73" s="15" t="s">
        <v>54</v>
      </c>
      <c r="B73" s="41" t="s">
        <v>55</v>
      </c>
      <c r="C73" s="24">
        <f>C74</f>
        <v>450</v>
      </c>
      <c r="D73" s="24">
        <f>D74</f>
        <v>450</v>
      </c>
    </row>
    <row r="74" spans="1:4" ht="75">
      <c r="A74" s="12" t="s">
        <v>152</v>
      </c>
      <c r="B74" s="40" t="s">
        <v>226</v>
      </c>
      <c r="C74" s="6">
        <v>450</v>
      </c>
      <c r="D74" s="6">
        <v>450</v>
      </c>
    </row>
    <row r="75" spans="1:231" s="50" customFormat="1" ht="24.75" customHeight="1">
      <c r="A75" s="31" t="s">
        <v>23</v>
      </c>
      <c r="B75" s="41" t="s">
        <v>24</v>
      </c>
      <c r="C75" s="24">
        <v>54.1</v>
      </c>
      <c r="D75" s="24">
        <v>54.1</v>
      </c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</row>
    <row r="76" spans="1:4" s="51" customFormat="1" ht="1.5" customHeight="1" hidden="1">
      <c r="A76" s="32" t="s">
        <v>127</v>
      </c>
      <c r="B76" s="37" t="s">
        <v>128</v>
      </c>
      <c r="C76" s="25">
        <f>C77</f>
        <v>106</v>
      </c>
      <c r="D76" s="25">
        <f>D77</f>
        <v>106</v>
      </c>
    </row>
    <row r="77" spans="1:4" s="48" customFormat="1" ht="38.25" customHeight="1" hidden="1">
      <c r="A77" s="1" t="s">
        <v>126</v>
      </c>
      <c r="B77" s="60" t="s">
        <v>142</v>
      </c>
      <c r="C77" s="6">
        <v>106</v>
      </c>
      <c r="D77" s="6">
        <v>106</v>
      </c>
    </row>
    <row r="78" spans="1:4" s="48" customFormat="1" ht="75" customHeight="1" hidden="1">
      <c r="A78" s="1" t="s">
        <v>147</v>
      </c>
      <c r="B78" s="60" t="s">
        <v>148</v>
      </c>
      <c r="C78" s="6">
        <v>9</v>
      </c>
      <c r="D78" s="6">
        <v>9</v>
      </c>
    </row>
    <row r="79" spans="1:4" s="48" customFormat="1" ht="45" hidden="1">
      <c r="A79" s="1" t="s">
        <v>149</v>
      </c>
      <c r="B79" s="60" t="s">
        <v>155</v>
      </c>
      <c r="C79" s="6">
        <v>21.5</v>
      </c>
      <c r="D79" s="6">
        <v>21.5</v>
      </c>
    </row>
    <row r="80" spans="1:4" s="48" customFormat="1" ht="90" hidden="1">
      <c r="A80" s="1" t="s">
        <v>150</v>
      </c>
      <c r="B80" s="60" t="s">
        <v>154</v>
      </c>
      <c r="C80" s="6">
        <v>155</v>
      </c>
      <c r="D80" s="6">
        <v>155</v>
      </c>
    </row>
    <row r="81" spans="1:4" ht="45" hidden="1">
      <c r="A81" s="14" t="s">
        <v>34</v>
      </c>
      <c r="B81" s="37" t="s">
        <v>64</v>
      </c>
      <c r="C81" s="24">
        <f>C82</f>
        <v>750</v>
      </c>
      <c r="D81" s="24">
        <f>D82</f>
        <v>750</v>
      </c>
    </row>
    <row r="82" spans="1:4" ht="60" hidden="1">
      <c r="A82" s="1" t="s">
        <v>39</v>
      </c>
      <c r="B82" s="60" t="s">
        <v>65</v>
      </c>
      <c r="C82" s="6">
        <v>750</v>
      </c>
      <c r="D82" s="6">
        <v>750</v>
      </c>
    </row>
    <row r="83" spans="1:4" ht="1.5" customHeight="1" hidden="1">
      <c r="A83" s="1"/>
      <c r="B83" s="60"/>
      <c r="C83" s="24"/>
      <c r="D83" s="24"/>
    </row>
    <row r="84" spans="1:4" ht="15" hidden="1">
      <c r="A84" s="1"/>
      <c r="B84" s="60"/>
      <c r="C84" s="24"/>
      <c r="D84" s="24"/>
    </row>
    <row r="85" spans="1:4" ht="14.25">
      <c r="A85" s="15" t="s">
        <v>40</v>
      </c>
      <c r="B85" s="61" t="s">
        <v>42</v>
      </c>
      <c r="C85" s="24">
        <f>C86+C149</f>
        <v>462636.9999999999</v>
      </c>
      <c r="D85" s="24">
        <f>D86+D149</f>
        <v>469044.1999999999</v>
      </c>
    </row>
    <row r="86" spans="1:4" ht="28.5">
      <c r="A86" s="15" t="s">
        <v>41</v>
      </c>
      <c r="B86" s="61" t="s">
        <v>56</v>
      </c>
      <c r="C86" s="24">
        <f>C87+C117+C90+C143</f>
        <v>462636.9999999999</v>
      </c>
      <c r="D86" s="24">
        <f>D87+D117+D90+D143</f>
        <v>469044.1999999999</v>
      </c>
    </row>
    <row r="87" spans="1:4" ht="28.5">
      <c r="A87" s="15" t="s">
        <v>157</v>
      </c>
      <c r="B87" s="61" t="s">
        <v>143</v>
      </c>
      <c r="C87" s="24">
        <f>C88+C89</f>
        <v>135383</v>
      </c>
      <c r="D87" s="24">
        <f>D88+D89</f>
        <v>135383</v>
      </c>
    </row>
    <row r="88" spans="1:4" ht="47.25" customHeight="1">
      <c r="A88" s="1" t="s">
        <v>158</v>
      </c>
      <c r="B88" s="60" t="s">
        <v>187</v>
      </c>
      <c r="C88" s="6">
        <v>135383</v>
      </c>
      <c r="D88" s="6">
        <v>135383</v>
      </c>
    </row>
    <row r="89" spans="1:4" ht="61.5" customHeight="1" hidden="1">
      <c r="A89" s="1" t="s">
        <v>159</v>
      </c>
      <c r="B89" s="60" t="s">
        <v>153</v>
      </c>
      <c r="C89" s="6"/>
      <c r="D89" s="6"/>
    </row>
    <row r="90" spans="1:4" ht="44.25" customHeight="1">
      <c r="A90" s="15" t="s">
        <v>160</v>
      </c>
      <c r="B90" s="61" t="s">
        <v>91</v>
      </c>
      <c r="C90" s="24">
        <f>C99+C94+C98+C105+C91+C108+C109+C110+C104+C103+C101+C14+C100+C111+C112+C113+C95+C96+C97+C102</f>
        <v>30379.600000000006</v>
      </c>
      <c r="D90" s="24">
        <f>D99+D94+D98+D105+D91+D108+D109+D110+D104+D103+D101+D14+D100+D111+D112+D113+D95+D96+D97+D102</f>
        <v>29376</v>
      </c>
    </row>
    <row r="91" spans="1:4" ht="75.75" customHeight="1">
      <c r="A91" s="1" t="s">
        <v>192</v>
      </c>
      <c r="B91" s="60" t="s">
        <v>193</v>
      </c>
      <c r="C91" s="6">
        <v>17720.4</v>
      </c>
      <c r="D91" s="6">
        <v>18402.3</v>
      </c>
    </row>
    <row r="92" spans="1:4" ht="1.5" customHeight="1" hidden="1">
      <c r="A92" s="1"/>
      <c r="B92" s="37" t="s">
        <v>135</v>
      </c>
      <c r="C92" s="26"/>
      <c r="D92" s="26"/>
    </row>
    <row r="93" spans="1:4" ht="31.5" customHeight="1" hidden="1">
      <c r="A93" s="1"/>
      <c r="B93" s="37" t="s">
        <v>136</v>
      </c>
      <c r="C93" s="26"/>
      <c r="D93" s="26"/>
    </row>
    <row r="94" spans="1:4" ht="30" hidden="1">
      <c r="A94" s="1" t="s">
        <v>161</v>
      </c>
      <c r="B94" s="60" t="s">
        <v>92</v>
      </c>
      <c r="C94" s="6">
        <v>0</v>
      </c>
      <c r="D94" s="6">
        <v>0</v>
      </c>
    </row>
    <row r="95" spans="1:4" ht="0" customHeight="1" hidden="1">
      <c r="A95" s="33" t="s">
        <v>184</v>
      </c>
      <c r="B95" s="62" t="s">
        <v>185</v>
      </c>
      <c r="C95" s="6"/>
      <c r="D95" s="6"/>
    </row>
    <row r="96" spans="1:4" ht="105">
      <c r="A96" s="33" t="s">
        <v>183</v>
      </c>
      <c r="B96" s="62" t="s">
        <v>194</v>
      </c>
      <c r="C96" s="6">
        <v>1386</v>
      </c>
      <c r="D96" s="6">
        <v>0</v>
      </c>
    </row>
    <row r="97" spans="1:4" ht="0" customHeight="1" hidden="1">
      <c r="A97" s="34" t="s">
        <v>190</v>
      </c>
      <c r="B97" s="63" t="s">
        <v>195</v>
      </c>
      <c r="C97" s="6">
        <v>0</v>
      </c>
      <c r="D97" s="6">
        <v>0</v>
      </c>
    </row>
    <row r="98" spans="1:8" ht="73.5" customHeight="1">
      <c r="A98" s="1" t="s">
        <v>162</v>
      </c>
      <c r="B98" s="60" t="s">
        <v>196</v>
      </c>
      <c r="C98" s="6">
        <v>3177.8</v>
      </c>
      <c r="D98" s="6">
        <v>3117.6</v>
      </c>
      <c r="H98" s="7"/>
    </row>
    <row r="99" spans="1:4" ht="63" customHeight="1">
      <c r="A99" s="1" t="s">
        <v>197</v>
      </c>
      <c r="B99" s="64" t="s">
        <v>198</v>
      </c>
      <c r="C99" s="6">
        <v>1010.1</v>
      </c>
      <c r="D99" s="6">
        <v>707.1</v>
      </c>
    </row>
    <row r="100" spans="1:4" ht="0" customHeight="1" hidden="1">
      <c r="A100" s="38" t="s">
        <v>199</v>
      </c>
      <c r="B100" s="65" t="s">
        <v>200</v>
      </c>
      <c r="C100" s="6">
        <v>0</v>
      </c>
      <c r="D100" s="6">
        <v>0</v>
      </c>
    </row>
    <row r="101" spans="1:4" ht="45">
      <c r="A101" s="35" t="s">
        <v>171</v>
      </c>
      <c r="B101" s="66" t="s">
        <v>201</v>
      </c>
      <c r="C101" s="6">
        <v>4040.4</v>
      </c>
      <c r="D101" s="6">
        <v>4040.4</v>
      </c>
    </row>
    <row r="102" spans="1:4" ht="15" hidden="1">
      <c r="A102" s="1"/>
      <c r="B102" s="64"/>
      <c r="C102" s="6"/>
      <c r="D102" s="6"/>
    </row>
    <row r="103" spans="1:4" ht="45">
      <c r="A103" s="35" t="s">
        <v>173</v>
      </c>
      <c r="B103" s="66" t="s">
        <v>172</v>
      </c>
      <c r="C103" s="6">
        <v>3044.9</v>
      </c>
      <c r="D103" s="6">
        <v>3108.6</v>
      </c>
    </row>
    <row r="104" spans="1:4" ht="0.75" customHeight="1" hidden="1">
      <c r="A104" s="12" t="s">
        <v>186</v>
      </c>
      <c r="B104" s="67" t="s">
        <v>202</v>
      </c>
      <c r="C104" s="6"/>
      <c r="D104" s="6"/>
    </row>
    <row r="105" spans="1:4" ht="60" hidden="1">
      <c r="A105" s="1" t="s">
        <v>93</v>
      </c>
      <c r="B105" s="68" t="s">
        <v>96</v>
      </c>
      <c r="C105" s="6">
        <f>C106+C107</f>
        <v>0</v>
      </c>
      <c r="D105" s="6">
        <f>D106+D107</f>
        <v>0</v>
      </c>
    </row>
    <row r="106" spans="1:4" ht="15" hidden="1">
      <c r="A106" s="1"/>
      <c r="B106" s="68" t="s">
        <v>94</v>
      </c>
      <c r="C106" s="6">
        <v>0</v>
      </c>
      <c r="D106" s="6">
        <v>0</v>
      </c>
    </row>
    <row r="107" spans="1:4" ht="15" hidden="1">
      <c r="A107" s="1"/>
      <c r="B107" s="68" t="s">
        <v>95</v>
      </c>
      <c r="C107" s="6">
        <v>0</v>
      </c>
      <c r="D107" s="6">
        <v>0</v>
      </c>
    </row>
    <row r="108" spans="1:4" ht="105" hidden="1">
      <c r="A108" s="1" t="s">
        <v>97</v>
      </c>
      <c r="B108" s="68" t="s">
        <v>98</v>
      </c>
      <c r="C108" s="6">
        <v>0</v>
      </c>
      <c r="D108" s="6">
        <v>0</v>
      </c>
    </row>
    <row r="109" spans="1:4" ht="60" hidden="1">
      <c r="A109" s="1" t="s">
        <v>99</v>
      </c>
      <c r="B109" s="68" t="s">
        <v>100</v>
      </c>
      <c r="C109" s="6">
        <v>0</v>
      </c>
      <c r="D109" s="6">
        <v>0</v>
      </c>
    </row>
    <row r="110" spans="1:4" ht="18" customHeight="1" hidden="1">
      <c r="A110" s="1" t="s">
        <v>101</v>
      </c>
      <c r="B110" s="68" t="s">
        <v>102</v>
      </c>
      <c r="C110" s="6">
        <v>0</v>
      </c>
      <c r="D110" s="6">
        <v>0</v>
      </c>
    </row>
    <row r="111" spans="1:5" ht="36" customHeight="1" hidden="1">
      <c r="A111" s="34" t="s">
        <v>182</v>
      </c>
      <c r="B111" s="60" t="s">
        <v>179</v>
      </c>
      <c r="C111" s="6"/>
      <c r="D111" s="6"/>
      <c r="E111" s="21"/>
    </row>
    <row r="112" spans="1:5" ht="57.75" customHeight="1" hidden="1">
      <c r="A112" s="12" t="s">
        <v>182</v>
      </c>
      <c r="B112" s="60" t="s">
        <v>180</v>
      </c>
      <c r="C112" s="6">
        <v>0</v>
      </c>
      <c r="D112" s="6">
        <v>0</v>
      </c>
      <c r="E112" s="21"/>
    </row>
    <row r="113" spans="1:5" ht="17.25" customHeight="1" hidden="1">
      <c r="A113" s="34" t="s">
        <v>182</v>
      </c>
      <c r="B113" s="60" t="s">
        <v>181</v>
      </c>
      <c r="C113" s="6"/>
      <c r="D113" s="6"/>
      <c r="E113" s="21"/>
    </row>
    <row r="114" spans="1:5" ht="15" hidden="1">
      <c r="A114" s="34"/>
      <c r="B114" s="60"/>
      <c r="C114" s="6"/>
      <c r="D114" s="6"/>
      <c r="E114" s="21"/>
    </row>
    <row r="115" spans="1:4" ht="15" hidden="1">
      <c r="A115" s="1"/>
      <c r="B115" s="68"/>
      <c r="C115" s="6"/>
      <c r="D115" s="6"/>
    </row>
    <row r="116" spans="1:6" ht="0" customHeight="1" hidden="1">
      <c r="A116" s="1"/>
      <c r="B116" s="68"/>
      <c r="C116" s="6"/>
      <c r="D116" s="6"/>
      <c r="F116" s="29"/>
    </row>
    <row r="117" spans="1:6" ht="27.75" customHeight="1">
      <c r="A117" s="15" t="s">
        <v>163</v>
      </c>
      <c r="B117" s="61" t="s">
        <v>144</v>
      </c>
      <c r="C117" s="24">
        <f>C119+C121+C137+C140+C141+C142</f>
        <v>276079.29999999993</v>
      </c>
      <c r="D117" s="24">
        <f>D119+D121+D137+D140+D141+D142</f>
        <v>283490.0999999999</v>
      </c>
      <c r="E117" s="22"/>
      <c r="F117" s="22"/>
    </row>
    <row r="118" spans="1:6" ht="0" customHeight="1" hidden="1">
      <c r="A118" s="1" t="s">
        <v>77</v>
      </c>
      <c r="B118" s="60" t="s">
        <v>78</v>
      </c>
      <c r="C118" s="6">
        <v>0</v>
      </c>
      <c r="D118" s="6">
        <v>0</v>
      </c>
      <c r="F118" s="29"/>
    </row>
    <row r="119" spans="1:6" ht="60" hidden="1">
      <c r="A119" s="1" t="s">
        <v>164</v>
      </c>
      <c r="B119" s="60" t="s">
        <v>66</v>
      </c>
      <c r="C119" s="6"/>
      <c r="D119" s="6"/>
      <c r="F119" s="29"/>
    </row>
    <row r="120" spans="1:6" ht="45" hidden="1">
      <c r="A120" s="1" t="s">
        <v>75</v>
      </c>
      <c r="B120" s="60" t="s">
        <v>76</v>
      </c>
      <c r="C120" s="6">
        <v>0</v>
      </c>
      <c r="D120" s="6">
        <v>0</v>
      </c>
      <c r="F120" s="29"/>
    </row>
    <row r="121" spans="1:6" ht="57">
      <c r="A121" s="15" t="s">
        <v>165</v>
      </c>
      <c r="B121" s="61" t="s">
        <v>203</v>
      </c>
      <c r="C121" s="25">
        <f>C122+C123+C127+C128+C129+C131+C133+C135+C136+C124+C130+C132</f>
        <v>256116.59999999998</v>
      </c>
      <c r="D121" s="25">
        <f>D122+D123+D127+D128+D129+D131+D133+D135+D136+D124+D130+D132</f>
        <v>263464.3</v>
      </c>
      <c r="E121" s="36"/>
      <c r="F121" s="36"/>
    </row>
    <row r="122" spans="1:4" ht="149.25" customHeight="1">
      <c r="A122" s="1" t="s">
        <v>165</v>
      </c>
      <c r="B122" s="60" t="s">
        <v>204</v>
      </c>
      <c r="C122" s="27">
        <v>250</v>
      </c>
      <c r="D122" s="27">
        <v>250</v>
      </c>
    </row>
    <row r="123" spans="1:4" ht="120" customHeight="1">
      <c r="A123" s="1" t="s">
        <v>165</v>
      </c>
      <c r="B123" s="69" t="s">
        <v>132</v>
      </c>
      <c r="C123" s="6">
        <v>20</v>
      </c>
      <c r="D123" s="6">
        <v>20</v>
      </c>
    </row>
    <row r="124" spans="1:4" ht="72.75" customHeight="1" hidden="1">
      <c r="A124" s="1" t="s">
        <v>145</v>
      </c>
      <c r="B124" s="69" t="s">
        <v>139</v>
      </c>
      <c r="C124" s="6"/>
      <c r="D124" s="6"/>
    </row>
    <row r="125" spans="1:4" ht="0.75" customHeight="1" hidden="1">
      <c r="A125" s="1" t="s">
        <v>44</v>
      </c>
      <c r="B125" s="60" t="s">
        <v>68</v>
      </c>
      <c r="C125" s="28"/>
      <c r="D125" s="28"/>
    </row>
    <row r="126" spans="1:4" ht="61.5" customHeight="1" hidden="1">
      <c r="A126" s="1" t="s">
        <v>44</v>
      </c>
      <c r="B126" s="69"/>
      <c r="C126" s="6"/>
      <c r="D126" s="6"/>
    </row>
    <row r="127" spans="1:4" ht="180">
      <c r="A127" s="1" t="s">
        <v>165</v>
      </c>
      <c r="B127" s="69" t="s">
        <v>140</v>
      </c>
      <c r="C127" s="6">
        <v>56299.3</v>
      </c>
      <c r="D127" s="6">
        <v>58170</v>
      </c>
    </row>
    <row r="128" spans="1:4" ht="195">
      <c r="A128" s="1" t="s">
        <v>165</v>
      </c>
      <c r="B128" s="69" t="s">
        <v>141</v>
      </c>
      <c r="C128" s="6">
        <v>185377</v>
      </c>
      <c r="D128" s="6">
        <v>190784.6</v>
      </c>
    </row>
    <row r="129" spans="1:4" ht="45" customHeight="1">
      <c r="A129" s="1" t="s">
        <v>165</v>
      </c>
      <c r="B129" s="60" t="s">
        <v>138</v>
      </c>
      <c r="C129" s="6">
        <v>263.5</v>
      </c>
      <c r="D129" s="6">
        <v>263.5</v>
      </c>
    </row>
    <row r="130" spans="1:4" ht="114" customHeight="1">
      <c r="A130" s="1" t="s">
        <v>165</v>
      </c>
      <c r="B130" s="60" t="s">
        <v>174</v>
      </c>
      <c r="C130" s="6">
        <v>0.5</v>
      </c>
      <c r="D130" s="6">
        <v>0.5</v>
      </c>
    </row>
    <row r="131" spans="1:4" ht="75">
      <c r="A131" s="1" t="s">
        <v>165</v>
      </c>
      <c r="B131" s="60" t="s">
        <v>175</v>
      </c>
      <c r="C131" s="6">
        <v>600.8</v>
      </c>
      <c r="D131" s="6">
        <v>624.5</v>
      </c>
    </row>
    <row r="132" spans="1:4" ht="43.5" customHeight="1">
      <c r="A132" s="1" t="s">
        <v>165</v>
      </c>
      <c r="B132" s="60" t="s">
        <v>205</v>
      </c>
      <c r="C132" s="6">
        <v>4819</v>
      </c>
      <c r="D132" s="6">
        <v>4819</v>
      </c>
    </row>
    <row r="133" spans="1:4" ht="75.75" customHeight="1">
      <c r="A133" s="1" t="s">
        <v>165</v>
      </c>
      <c r="B133" s="69" t="s">
        <v>133</v>
      </c>
      <c r="C133" s="6">
        <v>7328.6</v>
      </c>
      <c r="D133" s="6">
        <v>7328.6</v>
      </c>
    </row>
    <row r="134" spans="1:4" ht="0.75" customHeight="1" hidden="1">
      <c r="A134" s="1" t="s">
        <v>145</v>
      </c>
      <c r="B134" s="60" t="s">
        <v>206</v>
      </c>
      <c r="C134" s="6"/>
      <c r="D134" s="6"/>
    </row>
    <row r="135" spans="1:4" ht="59.25" customHeight="1">
      <c r="A135" s="1" t="s">
        <v>165</v>
      </c>
      <c r="B135" s="60" t="s">
        <v>137</v>
      </c>
      <c r="C135" s="6">
        <v>569.3</v>
      </c>
      <c r="D135" s="6">
        <v>591.8</v>
      </c>
    </row>
    <row r="136" spans="1:4" ht="60">
      <c r="A136" s="1" t="s">
        <v>165</v>
      </c>
      <c r="B136" s="60" t="s">
        <v>207</v>
      </c>
      <c r="C136" s="6">
        <v>588.6</v>
      </c>
      <c r="D136" s="6">
        <v>611.8</v>
      </c>
    </row>
    <row r="137" spans="1:4" ht="59.25" customHeight="1">
      <c r="A137" s="1" t="s">
        <v>166</v>
      </c>
      <c r="B137" s="69" t="s">
        <v>208</v>
      </c>
      <c r="C137" s="6">
        <f>C138+C139</f>
        <v>13589.8</v>
      </c>
      <c r="D137" s="6">
        <f>D138+D139</f>
        <v>13589.8</v>
      </c>
    </row>
    <row r="138" spans="1:4" ht="75" customHeight="1">
      <c r="A138" s="1"/>
      <c r="B138" s="69" t="s">
        <v>209</v>
      </c>
      <c r="C138" s="6">
        <v>6826.9</v>
      </c>
      <c r="D138" s="6">
        <v>6826.9</v>
      </c>
    </row>
    <row r="139" spans="1:4" ht="136.5" customHeight="1">
      <c r="A139" s="1"/>
      <c r="B139" s="69" t="s">
        <v>210</v>
      </c>
      <c r="C139" s="6">
        <v>6762.9</v>
      </c>
      <c r="D139" s="6">
        <v>6762.9</v>
      </c>
    </row>
    <row r="140" spans="1:4" ht="90" customHeight="1">
      <c r="A140" s="1" t="s">
        <v>168</v>
      </c>
      <c r="B140" s="69" t="s">
        <v>146</v>
      </c>
      <c r="C140" s="6">
        <v>586.6</v>
      </c>
      <c r="D140" s="6">
        <v>586.6</v>
      </c>
    </row>
    <row r="141" spans="1:4" ht="75.75" customHeight="1">
      <c r="A141" s="1" t="s">
        <v>167</v>
      </c>
      <c r="B141" s="69" t="s">
        <v>211</v>
      </c>
      <c r="C141" s="6">
        <v>5643</v>
      </c>
      <c r="D141" s="6">
        <v>5706.1</v>
      </c>
    </row>
    <row r="142" spans="1:4" ht="30" customHeight="1">
      <c r="A142" s="1" t="s">
        <v>212</v>
      </c>
      <c r="B142" s="69" t="s">
        <v>213</v>
      </c>
      <c r="C142" s="6">
        <v>143.3</v>
      </c>
      <c r="D142" s="6">
        <v>143.3</v>
      </c>
    </row>
    <row r="143" spans="1:4" ht="14.25">
      <c r="A143" s="15" t="s">
        <v>178</v>
      </c>
      <c r="B143" s="61" t="s">
        <v>74</v>
      </c>
      <c r="C143" s="24">
        <f>C145+C144+C146</f>
        <v>20795.1</v>
      </c>
      <c r="D143" s="24">
        <f>D145+D144+D146</f>
        <v>20795.1</v>
      </c>
    </row>
    <row r="144" spans="1:4" ht="0" customHeight="1" hidden="1">
      <c r="A144" s="12" t="s">
        <v>214</v>
      </c>
      <c r="B144" s="60" t="s">
        <v>215</v>
      </c>
      <c r="C144" s="6"/>
      <c r="D144" s="6"/>
    </row>
    <row r="145" spans="1:4" ht="90">
      <c r="A145" s="39" t="s">
        <v>216</v>
      </c>
      <c r="B145" s="60" t="s">
        <v>217</v>
      </c>
      <c r="C145" s="6">
        <v>19842.5</v>
      </c>
      <c r="D145" s="6">
        <v>19842.5</v>
      </c>
    </row>
    <row r="146" spans="1:4" ht="46.5" customHeight="1">
      <c r="A146" s="35" t="s">
        <v>177</v>
      </c>
      <c r="B146" s="66" t="s">
        <v>176</v>
      </c>
      <c r="C146" s="6">
        <v>952.6</v>
      </c>
      <c r="D146" s="6">
        <v>952.6</v>
      </c>
    </row>
    <row r="147" spans="1:4" ht="54.75" customHeight="1" hidden="1">
      <c r="A147" s="15" t="s">
        <v>169</v>
      </c>
      <c r="B147" s="57" t="s">
        <v>103</v>
      </c>
      <c r="C147" s="19">
        <f>C148</f>
        <v>0</v>
      </c>
      <c r="D147" s="19">
        <f>D148</f>
        <v>0</v>
      </c>
    </row>
    <row r="148" spans="1:4" ht="42.75" customHeight="1" hidden="1">
      <c r="A148" s="1" t="s">
        <v>170</v>
      </c>
      <c r="B148" s="70" t="s">
        <v>129</v>
      </c>
      <c r="C148" s="20"/>
      <c r="D148" s="20"/>
    </row>
    <row r="149" ht="45" customHeight="1">
      <c r="E149" s="21"/>
    </row>
    <row r="150" ht="74.25" customHeight="1"/>
    <row r="151" ht="87.75" customHeight="1"/>
    <row r="152" spans="1:4" ht="15">
      <c r="A152" s="16"/>
      <c r="B152" s="72"/>
      <c r="C152" s="8"/>
      <c r="D152" s="8"/>
    </row>
    <row r="153" spans="1:4" ht="15">
      <c r="A153" s="16"/>
      <c r="B153" s="72"/>
      <c r="C153" s="8"/>
      <c r="D153" s="8"/>
    </row>
    <row r="154" spans="1:4" ht="15">
      <c r="A154" s="16"/>
      <c r="B154" s="72"/>
      <c r="C154" s="8"/>
      <c r="D154" s="8"/>
    </row>
    <row r="155" spans="1:4" ht="15">
      <c r="A155" s="16"/>
      <c r="B155" s="72"/>
      <c r="C155" s="8"/>
      <c r="D155" s="8"/>
    </row>
    <row r="156" spans="1:4" ht="15">
      <c r="A156" s="16"/>
      <c r="B156" s="72"/>
      <c r="C156" s="8"/>
      <c r="D156" s="8"/>
    </row>
    <row r="157" spans="1:4" ht="15.75">
      <c r="A157" s="17"/>
      <c r="B157" s="72"/>
      <c r="C157" s="8"/>
      <c r="D157" s="8"/>
    </row>
    <row r="158" spans="1:4" ht="15.75">
      <c r="A158" s="18"/>
      <c r="B158" s="72"/>
      <c r="C158" s="8"/>
      <c r="D158" s="8"/>
    </row>
    <row r="159" spans="1:4" ht="15.75">
      <c r="A159" s="18"/>
      <c r="B159" s="72"/>
      <c r="C159" s="8"/>
      <c r="D159" s="8"/>
    </row>
    <row r="160" spans="1:2" ht="15.75">
      <c r="A160" s="18"/>
      <c r="B160" s="73"/>
    </row>
    <row r="161" spans="1:2" ht="15.75">
      <c r="A161" s="18"/>
      <c r="B161" s="73"/>
    </row>
    <row r="162" spans="1:2" ht="15.75">
      <c r="A162" s="18"/>
      <c r="B162" s="73"/>
    </row>
    <row r="163" spans="1:2" ht="15.75">
      <c r="A163" s="18"/>
      <c r="B163" s="73"/>
    </row>
    <row r="164" spans="1:2" ht="15.75">
      <c r="A164" s="18"/>
      <c r="B164" s="73"/>
    </row>
    <row r="165" spans="1:2" ht="15.75">
      <c r="A165" s="18"/>
      <c r="B165" s="73"/>
    </row>
    <row r="166" spans="1:2" ht="15.75">
      <c r="A166" s="18"/>
      <c r="B166" s="73"/>
    </row>
    <row r="167" spans="1:2" ht="15.75">
      <c r="A167" s="18"/>
      <c r="B167" s="73"/>
    </row>
    <row r="168" spans="1:2" ht="15.75">
      <c r="A168" s="18"/>
      <c r="B168" s="73"/>
    </row>
    <row r="169" spans="1:2" ht="15.75">
      <c r="A169" s="18"/>
      <c r="B169" s="73"/>
    </row>
    <row r="170" spans="1:2" ht="15.75">
      <c r="A170" s="18"/>
      <c r="B170" s="73"/>
    </row>
    <row r="171" spans="1:2" ht="15.75">
      <c r="A171" s="18"/>
      <c r="B171" s="73"/>
    </row>
    <row r="172" ht="12.75">
      <c r="B172" s="74"/>
    </row>
    <row r="173" ht="12.75">
      <c r="B173" s="74"/>
    </row>
    <row r="174" ht="12.75">
      <c r="B174" s="74"/>
    </row>
  </sheetData>
  <sheetProtection/>
  <mergeCells count="12">
    <mergeCell ref="B1:D1"/>
    <mergeCell ref="B2:D2"/>
    <mergeCell ref="B3:D3"/>
    <mergeCell ref="B4:D4"/>
    <mergeCell ref="A6:D6"/>
    <mergeCell ref="A7:D7"/>
    <mergeCell ref="A8:D8"/>
    <mergeCell ref="A9:D9"/>
    <mergeCell ref="A10:C10"/>
    <mergeCell ref="A13:D13"/>
    <mergeCell ref="A12:D12"/>
    <mergeCell ref="A14:D14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90" r:id="rId1"/>
  <headerFooter differentFirst="1" alignWithMargins="0">
    <oddHeader>&amp;C&amp;P</oddHeader>
  </headerFooter>
  <colBreaks count="1" manualBreakCount="1">
    <brk id="4" min="5" max="1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Client4</dc:creator>
  <cp:keywords/>
  <dc:description/>
  <cp:lastModifiedBy>Пользователь</cp:lastModifiedBy>
  <cp:lastPrinted>2021-02-16T15:17:26Z</cp:lastPrinted>
  <dcterms:created xsi:type="dcterms:W3CDTF">2005-01-13T07:59:58Z</dcterms:created>
  <dcterms:modified xsi:type="dcterms:W3CDTF">2021-03-01T07:07:10Z</dcterms:modified>
  <cp:category/>
  <cp:version/>
  <cp:contentType/>
  <cp:contentStatus/>
</cp:coreProperties>
</file>